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425"/>
  <workbookPr defaultThemeVersion="124226"/>
  <bookViews>
    <workbookView xWindow="1584" yWindow="540" windowWidth="24480" windowHeight="14304" activeTab="0"/>
  </bookViews>
  <sheets>
    <sheet name="Yritykset" sheetId="1" r:id="rId1"/>
    <sheet name="K-P" sheetId="7" r:id="rId2"/>
    <sheet name="Sk + Kla" sheetId="6" r:id="rId3"/>
    <sheet name="kunnat pl. Kla" sheetId="8" r:id="rId4"/>
  </sheets>
  <definedNames/>
  <calcPr calcId="191029"/>
  <extLst/>
</workbook>
</file>

<file path=xl/sharedStrings.xml><?xml version="1.0" encoding="utf-8"?>
<sst xmlns="http://schemas.openxmlformats.org/spreadsheetml/2006/main" count="43" uniqueCount="43">
  <si>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</si>
  <si>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</si>
  <si>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</si>
  <si>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</si>
  <si>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</si>
  <si>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</si>
  <si>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</si>
  <si>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</si>
  <si>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</si>
  <si>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</si>
  <si>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</si>
  <si>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</si>
  <si>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</si>
  <si>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 xml:space="preserve"> Halsua</t>
  </si>
  <si>
    <t xml:space="preserve"> Kaustinen</t>
  </si>
  <si>
    <t xml:space="preserve"> Lestijärvi</t>
  </si>
  <si>
    <t xml:space="preserve"> Perho</t>
  </si>
  <si>
    <t xml:space="preserve"> Toholampi</t>
  </si>
  <si>
    <t xml:space="preserve"> Veteli</t>
  </si>
  <si>
    <t>Kaustisen sk</t>
  </si>
  <si>
    <t>Keski-Pohjanmaa</t>
  </si>
  <si>
    <t>Yritysten toimipaikat vuodesta 1993 lähtien</t>
  </si>
  <si>
    <t xml:space="preserve"> Kannus</t>
  </si>
  <si>
    <t xml:space="preserve"> Kokkola</t>
  </si>
  <si>
    <t>Kokkolan sk</t>
  </si>
  <si>
    <t>Lähde: Tilastokeskus - Toimipaikkarekisteri</t>
  </si>
  <si>
    <t>sisältämään myös kiinteistön käyttöoikeuden luovuttamisesta arvonlisäverovelvolliset yksiköt  (K)</t>
  </si>
  <si>
    <t>sekä toimaloilta A ja B epäsäännölliset pienet työnantajat, jotka työllistävät 0,5-2 henkilöä.</t>
  </si>
  <si>
    <t>on tilastovuonna ylittänyt liikevaihdon tilastorajan.</t>
  </si>
  <si>
    <t>2008</t>
  </si>
  <si>
    <t>Aluejako 2010</t>
  </si>
  <si>
    <r>
      <rPr>
        <b/>
        <sz val="9"/>
        <rFont val="Calibri"/>
        <family val="2"/>
      </rPr>
      <t>Vuoden 2007</t>
    </r>
    <r>
      <rPr>
        <sz val="9"/>
        <color indexed="8"/>
        <rFont val="Calibri"/>
        <family val="2"/>
      </rPr>
      <t xml:space="preserve"> tilastossa ovat mukana myös maatalousyritykset (ns. maatilat), joiden maataloustulo</t>
    </r>
  </si>
  <si>
    <r>
      <t>2007</t>
    </r>
    <r>
      <rPr>
        <b/>
        <sz val="9"/>
        <color indexed="8"/>
        <rFont val="Calibri"/>
        <family val="2"/>
      </rPr>
      <t>*</t>
    </r>
  </si>
  <si>
    <r>
      <t>2006</t>
    </r>
    <r>
      <rPr>
        <b/>
        <sz val="9"/>
        <color indexed="8"/>
        <rFont val="Calibri"/>
        <family val="2"/>
      </rPr>
      <t>*</t>
    </r>
  </si>
  <si>
    <r>
      <t>2013</t>
    </r>
    <r>
      <rPr>
        <b/>
        <sz val="9"/>
        <color indexed="8"/>
        <rFont val="Calibri"/>
        <family val="2"/>
      </rPr>
      <t>*</t>
    </r>
  </si>
  <si>
    <r>
      <t>*)</t>
    </r>
    <r>
      <rPr>
        <b/>
        <sz val="9"/>
        <rFont val="Calibri"/>
        <family val="2"/>
      </rPr>
      <t>Vuoden 2006</t>
    </r>
    <r>
      <rPr>
        <sz val="9"/>
        <color indexed="8"/>
        <rFont val="Calibri"/>
        <family val="2"/>
      </rPr>
      <t xml:space="preserve"> toimipaikkojen määrässä näkyy yritysrekisterin tietopohjan laajentuminen </t>
    </r>
  </si>
  <si>
    <r>
      <t>Tilastokeskus uudistanut tilastojen tuotantoa</t>
    </r>
    <r>
      <rPr>
        <b/>
        <sz val="9"/>
        <color indexed="8"/>
        <rFont val="Calibri"/>
        <family val="2"/>
      </rPr>
      <t xml:space="preserve"> vuoden 2013 tiedoista</t>
    </r>
    <r>
      <rPr>
        <sz val="9"/>
        <color indexed="8"/>
        <rFont val="Calibri"/>
        <family val="2"/>
      </rPr>
      <t xml:space="preserve"> alkaen. Mm. alkutuotannon toimialojen osalta</t>
    </r>
  </si>
  <si>
    <t>mukana arvonlisäverovelvolliset, joiden myynnit ylittävät tilastointirajan.</t>
  </si>
  <si>
    <t>2016</t>
  </si>
  <si>
    <t>Muutos</t>
  </si>
  <si>
    <t>ed. vuoteen</t>
  </si>
  <si>
    <t>Kase</t>
  </si>
  <si>
    <r>
      <t xml:space="preserve">TK: Tilastoyksiköiden joukkoa laajennettu </t>
    </r>
    <r>
      <rPr>
        <b/>
        <sz val="9"/>
        <color theme="1"/>
        <rFont val="Calibri"/>
        <family val="2"/>
        <scheme val="minor"/>
      </rPr>
      <t>vuonna 2023</t>
    </r>
    <r>
      <rPr>
        <sz val="9"/>
        <color theme="1"/>
        <rFont val="Calibri"/>
        <family val="2"/>
        <scheme val="minor"/>
      </rPr>
      <t>. Aiemmin tilastoyksiköiksi otettiin mukaan vain vähintään kuusi kuukautta tilastovuonna toimineet yritykset sekä kokorajat täyttävät yritykset. Toiminta-aika- sekä kokorajoituksista on luovuttu. Uusien määritelmien mukaisia tilastoja saatavilla</t>
    </r>
    <r>
      <rPr>
        <b/>
        <sz val="9"/>
        <color theme="1"/>
        <rFont val="Calibri"/>
        <family val="2"/>
        <scheme val="minor"/>
      </rPr>
      <t xml:space="preserve"> vuodesta 2018 alkaen</t>
    </r>
    <r>
      <rPr>
        <sz val="9"/>
        <color theme="1"/>
        <rFont val="Calibri"/>
        <family val="2"/>
        <scheme val="minor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</si>
</sst>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 locked="0"/>
    </xf>
    <xf numFmtId="0" fontId="5" fillId="0" borderId="0" xfId="0" applyFont="1" applyAlignment="1" applyProtection="1">
      <alignment horizontal="right"/>
      <protection locked="0"/>
    </xf>
    <xf numFmtId="0" fontId="5" fillId="0" borderId="0" xfId="0" applyFont="1"/>
    <xf numFmtId="0" fontId="0" fillId="0" borderId="1" xfId="0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right"/>
      <protection locked="0"/>
    </xf>
    <xf numFmtId="0" fontId="6" fillId="0" borderId="0" xfId="0" applyFont="1" applyAlignment="1" applyProtection="1">
      <alignment horizontal="left"/>
      <protection locked="0"/>
    </xf>
    <xf numFmtId="0" fontId="5" fillId="0" borderId="2" xfId="0" applyFont="1" applyBorder="1" applyAlignment="1" applyProtection="1">
      <alignment horizontal="left"/>
      <protection locked="0"/>
    </xf>
    <xf numFmtId="0" fontId="5" fillId="0" borderId="2" xfId="0" applyFont="1" applyBorder="1"/>
    <xf numFmtId="0" fontId="7" fillId="2" borderId="1" xfId="0" applyFont="1" applyFill="1" applyBorder="1"/>
    <xf numFmtId="0" fontId="8" fillId="2" borderId="1" xfId="0" applyFont="1" applyFill="1" applyBorder="1" applyAlignment="1" applyProtection="1">
      <alignment horizontal="right"/>
      <protection locked="0"/>
    </xf>
    <xf numFmtId="0" fontId="9" fillId="0" borderId="0" xfId="0" applyFont="1"/>
    <xf numFmtId="0" fontId="10" fillId="0" borderId="0" xfId="0" applyFont="1"/>
    <xf numFmtId="0" fontId="8" fillId="2" borderId="1" xfId="0" applyFont="1" applyFill="1" applyBorder="1" applyAlignment="1" applyProtection="1">
      <alignment horizontal="right" vertical="top"/>
      <protection locked="0"/>
    </xf>
    <xf numFmtId="0" fontId="10" fillId="0" borderId="0" xfId="0" applyFont="1" quotePrefix="1"/>
    <xf numFmtId="0" fontId="5" fillId="2" borderId="0" xfId="0" applyFont="1" applyFill="1"/>
    <xf numFmtId="0" fontId="11" fillId="2" borderId="1" xfId="0" applyFont="1" applyFill="1" applyBorder="1"/>
    <xf numFmtId="0" fontId="12" fillId="3" borderId="0" xfId="0" applyFont="1" applyFill="1" applyAlignment="1" applyProtection="1">
      <alignment horizontal="left"/>
      <protection locked="0"/>
    </xf>
    <xf numFmtId="0" fontId="12" fillId="3" borderId="0" xfId="0" applyFont="1" applyFill="1"/>
    <xf numFmtId="0" fontId="0" fillId="0" borderId="0" xfId="0" applyAlignment="1">
      <alignment horizontal="center"/>
    </xf>
    <xf numFmtId="0" fontId="9" fillId="0" borderId="0" xfId="0" applyFont="1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">
    <dxf>
      <font>
        <color rgb="FF00B050"/>
      </font>
      <border/>
    </dxf>
    <dxf>
      <font>
        <color rgb="FF9C0006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Keski-Pohjanmaan yritysten määrä vuosittain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85"/>
          <c:y val="0.08375"/>
          <c:w val="0.9365"/>
          <c:h val="0.8485"/>
        </c:manualLayout>
      </c:layout>
      <c:lineChart>
        <c:grouping val="standard"/>
        <c:varyColors val="0"/>
        <c:ser>
          <c:idx val="0"/>
          <c:order val="0"/>
          <c:tx>
            <c:strRef>
              <c:f>Yritykset!$A$5</c:f>
              <c:strCache>
                <c:ptCount val="1"/>
                <c:pt idx="0">
                  <c:v>Keski-Pohjanmaa</c:v>
                </c:pt>
              </c:strCache>
            </c:strRef>
          </c:tx>
          <c:spPr>
            <a:ln w="381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Yritykset!$B$4:$AE$4</c:f>
              <c:strCache/>
            </c:strRef>
          </c:cat>
          <c:val>
            <c:numRef>
              <c:f>Yritykset!$B$5:$AE$5</c:f>
              <c:numCache/>
            </c:numRef>
          </c:val>
          <c:smooth val="0"/>
        </c:ser>
        <c:axId val="1601673"/>
        <c:axId val="21144554"/>
      </c:lineChart>
      <c:catAx>
        <c:axId val="16016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u="none" baseline="0">
                <a:latin typeface="Calibri"/>
                <a:ea typeface="Calibri"/>
                <a:cs typeface="Calibri"/>
              </a:defRPr>
            </a:pPr>
          </a:p>
        </c:txPr>
        <c:crossAx val="21144554"/>
        <c:crosses val="autoZero"/>
        <c:auto val="1"/>
        <c:lblOffset val="100"/>
        <c:tickLblSkip val="2"/>
        <c:noMultiLvlLbl val="0"/>
      </c:catAx>
      <c:valAx>
        <c:axId val="21144554"/>
        <c:scaling>
          <c:orientation val="minMax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1601673"/>
        <c:crosses val="autoZero"/>
        <c:crossBetween val="midCat"/>
        <c:dispUnits/>
      </c:valAx>
    </c:plotArea>
    <c:plotVisOnly val="1"/>
    <c:dispBlanksAs val="gap"/>
    <c:showDLblsOverMax val="0"/>
  </c:chart>
  <c:lang xmlns:c="http://schemas.openxmlformats.org/drawingml/2006/chart" val="fi-FI"/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Yritysten määrä vuosittain; seutukunnat ja Kokkola </a:t>
            </a:r>
            <a:r>
              <a:rPr lang="en-US" cap="none" sz="1200" u="none" baseline="0">
                <a:latin typeface="Calibri"/>
                <a:ea typeface="Calibri"/>
                <a:cs typeface="Calibri"/>
              </a:rPr>
              <a:t>(aluejako 2010)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85"/>
          <c:y val="0.08375"/>
          <c:w val="0.9365"/>
          <c:h val="0.8485"/>
        </c:manualLayout>
      </c:layout>
      <c:lineChart>
        <c:grouping val="standard"/>
        <c:varyColors val="0"/>
        <c:ser>
          <c:idx val="0"/>
          <c:order val="0"/>
          <c:tx>
            <c:strRef>
              <c:f>Yritykset!$A$6</c:f>
              <c:strCache>
                <c:ptCount val="1"/>
                <c:pt idx="0">
                  <c:v>Kaustisen sk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Yritykset!$B$4:$AE$4</c:f>
              <c:strCache/>
            </c:strRef>
          </c:cat>
          <c:val>
            <c:numRef>
              <c:f>Yritykset!$B$6:$AE$6</c:f>
              <c:numCache/>
            </c:numRef>
          </c:val>
          <c:smooth val="0"/>
        </c:ser>
        <c:ser>
          <c:idx val="1"/>
          <c:order val="1"/>
          <c:tx>
            <c:strRef>
              <c:f>Yritykset!$A$14</c:f>
              <c:strCache>
                <c:ptCount val="1"/>
                <c:pt idx="0">
                  <c:v>Kokkolan sk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Yritykset!$B$4:$AE$4</c:f>
              <c:strCache/>
            </c:strRef>
          </c:cat>
          <c:val>
            <c:numRef>
              <c:f>Yritykset!$B$14:$AE$14</c:f>
              <c:numCache/>
            </c:numRef>
          </c:val>
          <c:smooth val="0"/>
        </c:ser>
        <c:ser>
          <c:idx val="2"/>
          <c:order val="2"/>
          <c:tx>
            <c:strRef>
              <c:f>Yritykset!$A$16</c:f>
              <c:strCache>
                <c:ptCount val="1"/>
                <c:pt idx="0">
                  <c:v> Kokkola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Yritykset!$B$4:$AE$4</c:f>
              <c:strCache/>
            </c:strRef>
          </c:cat>
          <c:val>
            <c:numRef>
              <c:f>Yritykset!$B$16:$AE$16</c:f>
              <c:numCache/>
            </c:numRef>
          </c:val>
          <c:smooth val="0"/>
        </c:ser>
        <c:axId val="37755819"/>
        <c:axId val="38435788"/>
      </c:lineChart>
      <c:catAx>
        <c:axId val="377558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u="none" baseline="0">
                <a:latin typeface="Calibri"/>
                <a:ea typeface="Calibri"/>
                <a:cs typeface="Calibri"/>
              </a:defRPr>
            </a:pPr>
          </a:p>
        </c:txPr>
        <c:crossAx val="38435788"/>
        <c:crosses val="autoZero"/>
        <c:auto val="1"/>
        <c:lblOffset val="100"/>
        <c:tickLblSkip val="2"/>
        <c:noMultiLvlLbl val="0"/>
      </c:catAx>
      <c:valAx>
        <c:axId val="38435788"/>
        <c:scaling>
          <c:orientation val="minMax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37755819"/>
        <c:crosses val="autoZero"/>
        <c:crossBetween val="midCat"/>
        <c:dispUnits/>
      </c:valAx>
    </c:plotArea>
    <c:legend>
      <c:legendPos val="r"/>
      <c:layout>
        <c:manualLayout>
          <c:xMode val="edge"/>
          <c:yMode val="edge"/>
          <c:x val="0.254"/>
          <c:y val="0.09675"/>
          <c:w val="0.43125"/>
          <c:h val="0.043"/>
        </c:manualLayout>
      </c:layout>
      <c:overlay val="0"/>
      <c:spPr>
        <a:solidFill>
          <a:schemeClr val="bg1"/>
        </a:solidFill>
        <a:ln>
          <a:solidFill>
            <a:schemeClr val="tx1">
              <a:lumMod val="75000"/>
              <a:lumOff val="25000"/>
            </a:schemeClr>
          </a:solidFill>
        </a:ln>
      </c:spPr>
      <c:txPr>
        <a:bodyPr vert="horz" rot="0"/>
        <a:lstStyle/>
        <a:p>
          <a:pPr>
            <a:defRPr lang="en-US" cap="none" sz="1100" u="none" baseline="0"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lang xmlns:c="http://schemas.openxmlformats.org/drawingml/2006/chart" val="fi-FI"/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Keski-Pohjanmaan kuntien (pl.</a:t>
            </a:r>
            <a:r>
              <a:rPr lang="en-US" cap="none" u="none" baseline="0">
                <a:latin typeface="Calibri"/>
                <a:ea typeface="Calibri"/>
                <a:cs typeface="Calibri"/>
              </a:rPr>
              <a:t> Kla)</a:t>
            </a:r>
            <a:r>
              <a:rPr lang="en-US" cap="none" u="none" baseline="0">
                <a:latin typeface="Calibri"/>
                <a:ea typeface="Calibri"/>
                <a:cs typeface="Calibri"/>
              </a:rPr>
              <a:t> yritysten määrä vuosittain </a:t>
            </a:r>
            <a:r>
              <a:rPr lang="en-US" cap="none" sz="1200" u="none" baseline="0">
                <a:latin typeface="Calibri"/>
                <a:ea typeface="Calibri"/>
                <a:cs typeface="Calibri"/>
              </a:rPr>
              <a:t>(aluejako 2010)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3725"/>
          <c:y val="0.08375"/>
          <c:w val="0.9365"/>
          <c:h val="0.8485"/>
        </c:manualLayout>
      </c:layout>
      <c:lineChart>
        <c:grouping val="standard"/>
        <c:varyColors val="0"/>
        <c:ser>
          <c:idx val="0"/>
          <c:order val="0"/>
          <c:tx>
            <c:strRef>
              <c:f>Yritykset!$A$8</c:f>
              <c:strCache>
                <c:ptCount val="1"/>
                <c:pt idx="0">
                  <c:v> Halsua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Yritykset!$B$4:$AE$4</c:f>
              <c:strCache/>
            </c:strRef>
          </c:cat>
          <c:val>
            <c:numRef>
              <c:f>Yritykset!$B$8:$AE$8</c:f>
              <c:numCache/>
            </c:numRef>
          </c:val>
          <c:smooth val="0"/>
        </c:ser>
        <c:ser>
          <c:idx val="1"/>
          <c:order val="1"/>
          <c:tx>
            <c:strRef>
              <c:f>Yritykset!$A$9</c:f>
              <c:strCache>
                <c:ptCount val="1"/>
                <c:pt idx="0">
                  <c:v> Kaustinen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Yritykset!$B$4:$AE$4</c:f>
              <c:strCache/>
            </c:strRef>
          </c:cat>
          <c:val>
            <c:numRef>
              <c:f>Yritykset!$B$9:$AE$9</c:f>
              <c:numCache/>
            </c:numRef>
          </c:val>
          <c:smooth val="0"/>
        </c:ser>
        <c:ser>
          <c:idx val="2"/>
          <c:order val="2"/>
          <c:tx>
            <c:strRef>
              <c:f>Yritykset!$A$10</c:f>
              <c:strCache>
                <c:ptCount val="1"/>
                <c:pt idx="0">
                  <c:v> Lestijärvi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Yritykset!$B$4:$AE$4</c:f>
              <c:strCache/>
            </c:strRef>
          </c:cat>
          <c:val>
            <c:numRef>
              <c:f>Yritykset!$B$10:$AE$10</c:f>
              <c:numCache/>
            </c:numRef>
          </c:val>
          <c:smooth val="0"/>
        </c:ser>
        <c:ser>
          <c:idx val="3"/>
          <c:order val="3"/>
          <c:tx>
            <c:strRef>
              <c:f>Yritykset!$A$11</c:f>
              <c:strCache>
                <c:ptCount val="1"/>
                <c:pt idx="0">
                  <c:v> Perho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Yritykset!$B$4:$AE$4</c:f>
              <c:strCache/>
            </c:strRef>
          </c:cat>
          <c:val>
            <c:numRef>
              <c:f>Yritykset!$B$11:$AE$11</c:f>
              <c:numCache/>
            </c:numRef>
          </c:val>
          <c:smooth val="0"/>
        </c:ser>
        <c:ser>
          <c:idx val="4"/>
          <c:order val="4"/>
          <c:tx>
            <c:strRef>
              <c:f>Yritykset!$A$12</c:f>
              <c:strCache>
                <c:ptCount val="1"/>
                <c:pt idx="0">
                  <c:v> Toholampi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Yritykset!$B$4:$AE$4</c:f>
              <c:strCache/>
            </c:strRef>
          </c:cat>
          <c:val>
            <c:numRef>
              <c:f>Yritykset!$B$12:$AE$12</c:f>
              <c:numCache/>
            </c:numRef>
          </c:val>
          <c:smooth val="0"/>
        </c:ser>
        <c:ser>
          <c:idx val="5"/>
          <c:order val="5"/>
          <c:tx>
            <c:strRef>
              <c:f>Yritykset!$A$13</c:f>
              <c:strCache>
                <c:ptCount val="1"/>
                <c:pt idx="0">
                  <c:v> Veteli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Yritykset!$B$4:$AE$4</c:f>
              <c:strCache/>
            </c:strRef>
          </c:cat>
          <c:val>
            <c:numRef>
              <c:f>Yritykset!$B$13:$AE$13</c:f>
              <c:numCache/>
            </c:numRef>
          </c:val>
          <c:smooth val="0"/>
        </c:ser>
        <c:ser>
          <c:idx val="7"/>
          <c:order val="6"/>
          <c:tx>
            <c:strRef>
              <c:f>Yritykset!$A$15</c:f>
              <c:strCache>
                <c:ptCount val="1"/>
                <c:pt idx="0">
                  <c:v> Kannus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Yritykset!$B$4:$AE$4</c:f>
              <c:strCache/>
            </c:strRef>
          </c:cat>
          <c:val>
            <c:numRef>
              <c:f>Yritykset!$B$15:$AE$15</c:f>
              <c:numCache/>
            </c:numRef>
          </c:val>
          <c:smooth val="0"/>
        </c:ser>
        <c:axId val="37283917"/>
        <c:axId val="59770158"/>
      </c:lineChart>
      <c:catAx>
        <c:axId val="372839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u="none" baseline="0">
                <a:latin typeface="Calibri"/>
                <a:ea typeface="Calibri"/>
                <a:cs typeface="Calibri"/>
              </a:defRPr>
            </a:pPr>
          </a:p>
        </c:txPr>
        <c:crossAx val="59770158"/>
        <c:crosses val="autoZero"/>
        <c:auto val="1"/>
        <c:lblOffset val="100"/>
        <c:tickLblSkip val="2"/>
        <c:noMultiLvlLbl val="0"/>
      </c:catAx>
      <c:valAx>
        <c:axId val="59770158"/>
        <c:scaling>
          <c:orientation val="minMax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37283917"/>
        <c:crosses val="autoZero"/>
        <c:crossBetween val="midCat"/>
        <c:dispUnits/>
      </c:valAx>
    </c:plotArea>
    <c:legend>
      <c:legendPos val="t"/>
      <c:layout/>
      <c:overlay val="0"/>
      <c:spPr>
        <a:solidFill>
          <a:schemeClr val="bg1"/>
        </a:solidFill>
        <a:ln>
          <a:solidFill>
            <a:schemeClr val="tx1">
              <a:lumMod val="75000"/>
              <a:lumOff val="25000"/>
            </a:schemeClr>
          </a:solidFill>
        </a:ln>
      </c:spPr>
      <c:txPr>
        <a:bodyPr vert="horz" rot="0"/>
        <a:lstStyle/>
        <a:p>
          <a:pPr>
            <a:defRPr lang="en-US" cap="none" sz="1100" u="none" baseline="0"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lang xmlns:c="http://schemas.openxmlformats.org/drawingml/2006/chart" val="fi-FI"/>
  <c:date1904 val="0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4" zoomToFit="1"/>
  </sheetViews>
  <pageMargins left="0.7086614173228347" right="0.7086614173228347" top="0.7480314960629921" bottom="0.7480314960629921" header="0.31496062992125984" footer="0.31496062992125984"/>
  <pageSetup firstPageNumber="1" useFirstPageNumber="1" horizontalDpi="600" verticalDpi="600" orientation="landscape" paperSize="9"/>
  <headerFooter>
    <oddFooter>&amp;LLähde: Tilastokeskus &amp;RKeski-Pohjanmaan tilastoja / MK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4" zoomToFit="1"/>
  </sheetViews>
  <pageMargins left="0.7086614173228347" right="0.7086614173228347" top="0.7480314960629921" bottom="0.7480314960629921" header="0.31496062992125984" footer="0.31496062992125984"/>
  <pageSetup firstPageNumber="1" useFirstPageNumber="1" horizontalDpi="600" verticalDpi="600" orientation="landscape" paperSize="9"/>
  <headerFooter>
    <oddFooter>&amp;LLähde: Tilastokeskus &amp;RKeski-Pohjanmaan tilastoja / MK</oddFoot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3" zoomToFit="1"/>
  </sheetViews>
  <pageMargins left="0.7086614173228347" right="0.7086614173228347" top="0.7480314960629921" bottom="0.7480314960629921" header="0.31496062992125984" footer="0.31496062992125984"/>
  <pageSetup firstPageNumber="1" useFirstPageNumber="1" horizontalDpi="600" verticalDpi="600" orientation="landscape" paperSize="9"/>
  <headerFooter>
    <oddFooter>&amp;LLähde: Tilastokeskus &amp;RKeski-Pohjanmaan tilastoja / MK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77350" cy="6067425"/>
    <xdr:graphicFrame macro="">
      <xdr:nvGraphicFramePr>
        <xdr:cNvPr id="2" name="Kaavio 1"/>
        <xdr:cNvGraphicFramePr/>
      </xdr:nvGraphicFramePr>
      <xdr:xfrm>
        <a:off x="0" y="0"/>
        <a:ext cx="9277350" cy="606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77350" cy="6067425"/>
    <xdr:graphicFrame macro="">
      <xdr:nvGraphicFramePr>
        <xdr:cNvPr id="2" name="Kaavio 1"/>
        <xdr:cNvGraphicFramePr/>
      </xdr:nvGraphicFramePr>
      <xdr:xfrm>
        <a:off x="0" y="0"/>
        <a:ext cx="9277350" cy="606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67825" cy="6067425"/>
    <xdr:graphicFrame macro="">
      <xdr:nvGraphicFramePr>
        <xdr:cNvPr id="2" name="Kaavio 1"/>
        <xdr:cNvGraphicFramePr/>
      </xdr:nvGraphicFramePr>
      <xdr:xfrm>
        <a:off x="0" y="0"/>
        <a:ext cx="9267825" cy="606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27"/>
  <sheetViews>
    <sheetView tabSelected="1" workbookViewId="0" topLeftCell="A1">
      <selection activeCell="AE3" sqref="AE3"/>
    </sheetView>
  </sheetViews>
  <sheetFormatPr defaultColWidth="9.140625" defaultRowHeight="15"/>
  <cols>
    <col min="1" max="1" width="16.57421875" style="0" customWidth="1"/>
    <col min="2" max="14" width="5.28125" style="0" customWidth="1"/>
    <col min="15" max="15" width="5.8515625" style="0" customWidth="1"/>
    <col min="16" max="16" width="6.00390625" style="0" customWidth="1"/>
    <col min="17" max="21" width="5.28125" style="0" customWidth="1"/>
    <col min="22" max="31" width="6.28125" style="0" customWidth="1"/>
    <col min="32" max="32" width="5.421875" style="0" customWidth="1"/>
    <col min="33" max="33" width="10.8515625" style="0" customWidth="1"/>
  </cols>
  <sheetData>
    <row r="1" ht="18">
      <c r="A1" s="7" t="s">
        <v>21</v>
      </c>
    </row>
    <row r="2" ht="15">
      <c r="A2" s="4" t="s">
        <v>30</v>
      </c>
    </row>
    <row r="3" spans="1:33" ht="15">
      <c r="A3" t="s">
        <v>25</v>
      </c>
      <c r="AG3" s="16" t="s">
        <v>39</v>
      </c>
    </row>
    <row r="4" spans="1:33" ht="15.6">
      <c r="A4" s="10"/>
      <c r="B4" s="11" t="s">
        <v>0</v>
      </c>
      <c r="C4" s="11" t="s">
        <v>1</v>
      </c>
      <c r="D4" s="11" t="s">
        <v>2</v>
      </c>
      <c r="E4" s="11" t="s">
        <v>3</v>
      </c>
      <c r="F4" s="11" t="s">
        <v>4</v>
      </c>
      <c r="G4" s="11" t="s">
        <v>5</v>
      </c>
      <c r="H4" s="11" t="s">
        <v>6</v>
      </c>
      <c r="I4" s="11" t="s">
        <v>7</v>
      </c>
      <c r="J4" s="11" t="s">
        <v>8</v>
      </c>
      <c r="K4" s="11" t="s">
        <v>9</v>
      </c>
      <c r="L4" s="11" t="s">
        <v>10</v>
      </c>
      <c r="M4" s="11" t="s">
        <v>11</v>
      </c>
      <c r="N4" s="11" t="s">
        <v>12</v>
      </c>
      <c r="O4" s="14" t="s">
        <v>33</v>
      </c>
      <c r="P4" s="11" t="s">
        <v>32</v>
      </c>
      <c r="Q4" s="11" t="s">
        <v>29</v>
      </c>
      <c r="R4" s="11">
        <v>2009</v>
      </c>
      <c r="S4" s="11">
        <v>2010</v>
      </c>
      <c r="T4" s="11">
        <v>2011</v>
      </c>
      <c r="U4" s="11">
        <v>2012</v>
      </c>
      <c r="V4" s="11" t="s">
        <v>34</v>
      </c>
      <c r="W4" s="11">
        <v>2014</v>
      </c>
      <c r="X4" s="11">
        <v>2015</v>
      </c>
      <c r="Y4" s="11" t="s">
        <v>38</v>
      </c>
      <c r="Z4" s="11">
        <v>2017</v>
      </c>
      <c r="AA4" s="11">
        <v>2018</v>
      </c>
      <c r="AB4" s="11">
        <v>2019</v>
      </c>
      <c r="AC4" s="11">
        <v>2020</v>
      </c>
      <c r="AD4" s="11">
        <v>2021</v>
      </c>
      <c r="AE4" s="11">
        <v>2022</v>
      </c>
      <c r="AG4" s="17" t="s">
        <v>40</v>
      </c>
    </row>
    <row r="5" spans="1:33" ht="15">
      <c r="A5" s="4" t="s">
        <v>20</v>
      </c>
      <c r="B5" s="3">
        <f aca="true" t="shared" si="0" ref="B5:R5">SUM(B6,B14)</f>
        <v>3072</v>
      </c>
      <c r="C5" s="3">
        <f t="shared" si="0"/>
        <v>2792</v>
      </c>
      <c r="D5" s="3">
        <f t="shared" si="0"/>
        <v>2882</v>
      </c>
      <c r="E5" s="3">
        <f t="shared" si="0"/>
        <v>3104</v>
      </c>
      <c r="F5" s="3">
        <f t="shared" si="0"/>
        <v>3212</v>
      </c>
      <c r="G5" s="3">
        <f t="shared" si="0"/>
        <v>3247</v>
      </c>
      <c r="H5" s="3">
        <f t="shared" si="0"/>
        <v>3247</v>
      </c>
      <c r="I5" s="3">
        <f t="shared" si="0"/>
        <v>3252</v>
      </c>
      <c r="J5" s="3">
        <f t="shared" si="0"/>
        <v>3274</v>
      </c>
      <c r="K5" s="3">
        <f t="shared" si="0"/>
        <v>3314</v>
      </c>
      <c r="L5" s="3">
        <f t="shared" si="0"/>
        <v>3341</v>
      </c>
      <c r="M5" s="3">
        <f t="shared" si="0"/>
        <v>3389</v>
      </c>
      <c r="N5" s="3">
        <f t="shared" si="0"/>
        <v>3444</v>
      </c>
      <c r="O5" s="3">
        <f t="shared" si="0"/>
        <v>3697</v>
      </c>
      <c r="P5" s="3">
        <f t="shared" si="0"/>
        <v>5035</v>
      </c>
      <c r="Q5" s="3">
        <f t="shared" si="0"/>
        <v>5133</v>
      </c>
      <c r="R5" s="3">
        <f t="shared" si="0"/>
        <v>5131</v>
      </c>
      <c r="S5" s="3">
        <v>5129</v>
      </c>
      <c r="T5" s="3">
        <v>5106</v>
      </c>
      <c r="U5" s="3">
        <v>5070</v>
      </c>
      <c r="V5" s="3">
        <v>5425</v>
      </c>
      <c r="W5" s="3">
        <v>5648</v>
      </c>
      <c r="X5" s="3">
        <v>5427</v>
      </c>
      <c r="Y5" s="3">
        <v>5376</v>
      </c>
      <c r="Z5" s="3">
        <v>5440</v>
      </c>
      <c r="AA5" s="3">
        <v>7478</v>
      </c>
      <c r="AB5" s="3">
        <v>7383</v>
      </c>
      <c r="AC5" s="3">
        <v>7387</v>
      </c>
      <c r="AD5" s="3">
        <v>7461</v>
      </c>
      <c r="AE5" s="3">
        <v>7933</v>
      </c>
      <c r="AG5" s="20">
        <f>AE5-AD5</f>
        <v>472</v>
      </c>
    </row>
    <row r="6" spans="1:33" ht="15">
      <c r="A6" s="8" t="s">
        <v>19</v>
      </c>
      <c r="B6" s="9">
        <f aca="true" t="shared" si="1" ref="B6:R6">SUM(B8:B13)</f>
        <v>915</v>
      </c>
      <c r="C6" s="9">
        <f t="shared" si="1"/>
        <v>744</v>
      </c>
      <c r="D6" s="9">
        <f t="shared" si="1"/>
        <v>761</v>
      </c>
      <c r="E6" s="9">
        <f t="shared" si="1"/>
        <v>912</v>
      </c>
      <c r="F6" s="9">
        <f t="shared" si="1"/>
        <v>946</v>
      </c>
      <c r="G6" s="9">
        <f t="shared" si="1"/>
        <v>948</v>
      </c>
      <c r="H6" s="9">
        <f t="shared" si="1"/>
        <v>948</v>
      </c>
      <c r="I6" s="9">
        <f t="shared" si="1"/>
        <v>941</v>
      </c>
      <c r="J6" s="9">
        <f t="shared" si="1"/>
        <v>944</v>
      </c>
      <c r="K6" s="9">
        <f t="shared" si="1"/>
        <v>952</v>
      </c>
      <c r="L6" s="9">
        <f t="shared" si="1"/>
        <v>966</v>
      </c>
      <c r="M6" s="9">
        <f t="shared" si="1"/>
        <v>965</v>
      </c>
      <c r="N6" s="9">
        <f t="shared" si="1"/>
        <v>1000</v>
      </c>
      <c r="O6" s="9">
        <f t="shared" si="1"/>
        <v>1093</v>
      </c>
      <c r="P6" s="9">
        <f t="shared" si="1"/>
        <v>1764</v>
      </c>
      <c r="Q6" s="9">
        <f t="shared" si="1"/>
        <v>1761</v>
      </c>
      <c r="R6" s="9">
        <f t="shared" si="1"/>
        <v>1739</v>
      </c>
      <c r="S6" s="9">
        <v>1757</v>
      </c>
      <c r="T6" s="9">
        <v>1720</v>
      </c>
      <c r="U6" s="9">
        <v>1710</v>
      </c>
      <c r="V6" s="9">
        <v>1815</v>
      </c>
      <c r="W6" s="9">
        <v>1913</v>
      </c>
      <c r="X6" s="9">
        <v>1811</v>
      </c>
      <c r="Y6" s="9">
        <v>1779</v>
      </c>
      <c r="Z6" s="9">
        <v>1779</v>
      </c>
      <c r="AA6" s="9">
        <v>2456</v>
      </c>
      <c r="AB6" s="9">
        <v>2392</v>
      </c>
      <c r="AC6" s="9">
        <v>2356</v>
      </c>
      <c r="AD6" s="9">
        <v>2347</v>
      </c>
      <c r="AE6" s="9">
        <v>2492</v>
      </c>
      <c r="AG6" s="20">
        <f aca="true" t="shared" si="2" ref="AG6:AG16">AE6-AD6</f>
        <v>145</v>
      </c>
    </row>
    <row r="7" spans="1:33" ht="15">
      <c r="A7" s="18" t="s">
        <v>41</v>
      </c>
      <c r="B7" s="19">
        <f>SUM(B8:B10,B12:B13)</f>
        <v>795</v>
      </c>
      <c r="C7" s="19">
        <f aca="true" t="shared" si="3" ref="C7:AE7">SUM(C8:C10,C12:C13)</f>
        <v>637</v>
      </c>
      <c r="D7" s="19">
        <f t="shared" si="3"/>
        <v>662</v>
      </c>
      <c r="E7" s="19">
        <f t="shared" si="3"/>
        <v>788</v>
      </c>
      <c r="F7" s="19">
        <f t="shared" si="3"/>
        <v>815</v>
      </c>
      <c r="G7" s="19">
        <f t="shared" si="3"/>
        <v>811</v>
      </c>
      <c r="H7" s="19">
        <f t="shared" si="3"/>
        <v>811</v>
      </c>
      <c r="I7" s="19">
        <f t="shared" si="3"/>
        <v>804</v>
      </c>
      <c r="J7" s="19">
        <f t="shared" si="3"/>
        <v>815</v>
      </c>
      <c r="K7" s="19">
        <f t="shared" si="3"/>
        <v>815</v>
      </c>
      <c r="L7" s="19">
        <f t="shared" si="3"/>
        <v>821</v>
      </c>
      <c r="M7" s="19">
        <f t="shared" si="3"/>
        <v>822</v>
      </c>
      <c r="N7" s="19">
        <f t="shared" si="3"/>
        <v>847</v>
      </c>
      <c r="O7" s="19">
        <f t="shared" si="3"/>
        <v>937</v>
      </c>
      <c r="P7" s="19">
        <f t="shared" si="3"/>
        <v>1497</v>
      </c>
      <c r="Q7" s="19">
        <f t="shared" si="3"/>
        <v>1498</v>
      </c>
      <c r="R7" s="19">
        <f t="shared" si="3"/>
        <v>1477</v>
      </c>
      <c r="S7" s="19">
        <f t="shared" si="3"/>
        <v>1489</v>
      </c>
      <c r="T7" s="19">
        <f t="shared" si="3"/>
        <v>1464</v>
      </c>
      <c r="U7" s="19">
        <f t="shared" si="3"/>
        <v>1448</v>
      </c>
      <c r="V7" s="19">
        <f t="shared" si="3"/>
        <v>1539</v>
      </c>
      <c r="W7" s="19">
        <f t="shared" si="3"/>
        <v>1632</v>
      </c>
      <c r="X7" s="19">
        <f t="shared" si="3"/>
        <v>1541</v>
      </c>
      <c r="Y7" s="19">
        <f t="shared" si="3"/>
        <v>1517</v>
      </c>
      <c r="Z7" s="19">
        <f t="shared" si="3"/>
        <v>1517</v>
      </c>
      <c r="AA7" s="19">
        <v>2080</v>
      </c>
      <c r="AB7" s="19">
        <v>2019</v>
      </c>
      <c r="AC7" s="19">
        <v>2006</v>
      </c>
      <c r="AD7" s="19">
        <v>1996</v>
      </c>
      <c r="AE7" s="19">
        <v>2101</v>
      </c>
      <c r="AG7" s="20">
        <f t="shared" si="2"/>
        <v>105</v>
      </c>
    </row>
    <row r="8" spans="1:33" ht="15">
      <c r="A8" s="1" t="s">
        <v>13</v>
      </c>
      <c r="B8" s="2">
        <v>75</v>
      </c>
      <c r="C8" s="2">
        <v>63</v>
      </c>
      <c r="D8" s="2">
        <v>51</v>
      </c>
      <c r="E8" s="2">
        <v>76</v>
      </c>
      <c r="F8" s="2">
        <v>73</v>
      </c>
      <c r="G8" s="2">
        <v>76</v>
      </c>
      <c r="H8" s="2">
        <v>72</v>
      </c>
      <c r="I8" s="2">
        <v>70</v>
      </c>
      <c r="J8" s="2">
        <v>78</v>
      </c>
      <c r="K8" s="2">
        <v>78</v>
      </c>
      <c r="L8" s="2">
        <v>76</v>
      </c>
      <c r="M8" s="2">
        <v>75</v>
      </c>
      <c r="N8" s="2">
        <v>82</v>
      </c>
      <c r="O8" s="2">
        <v>87</v>
      </c>
      <c r="P8" s="2">
        <v>155</v>
      </c>
      <c r="Q8" s="2">
        <v>160</v>
      </c>
      <c r="R8" s="2">
        <v>159</v>
      </c>
      <c r="S8" s="2">
        <v>155</v>
      </c>
      <c r="T8" s="2">
        <v>158</v>
      </c>
      <c r="U8" s="2">
        <v>153</v>
      </c>
      <c r="V8" s="2">
        <v>170</v>
      </c>
      <c r="W8" s="2">
        <v>177</v>
      </c>
      <c r="X8" s="2">
        <v>173</v>
      </c>
      <c r="Y8" s="2">
        <v>164</v>
      </c>
      <c r="Z8" s="2">
        <v>169</v>
      </c>
      <c r="AA8" s="2">
        <v>223</v>
      </c>
      <c r="AB8" s="2">
        <v>225</v>
      </c>
      <c r="AC8" s="2">
        <v>223</v>
      </c>
      <c r="AD8" s="2">
        <v>224</v>
      </c>
      <c r="AE8" s="2">
        <v>231</v>
      </c>
      <c r="AG8" s="20">
        <f t="shared" si="2"/>
        <v>7</v>
      </c>
    </row>
    <row r="9" spans="1:33" ht="15">
      <c r="A9" s="1" t="s">
        <v>14</v>
      </c>
      <c r="B9" s="2">
        <v>301</v>
      </c>
      <c r="C9" s="2">
        <v>219</v>
      </c>
      <c r="D9" s="2">
        <v>247</v>
      </c>
      <c r="E9" s="2">
        <v>284</v>
      </c>
      <c r="F9" s="2">
        <v>307</v>
      </c>
      <c r="G9" s="2">
        <v>304</v>
      </c>
      <c r="H9" s="2">
        <v>299</v>
      </c>
      <c r="I9" s="2">
        <v>292</v>
      </c>
      <c r="J9" s="2">
        <v>288</v>
      </c>
      <c r="K9" s="2">
        <v>296</v>
      </c>
      <c r="L9" s="2">
        <v>291</v>
      </c>
      <c r="M9" s="2">
        <v>289</v>
      </c>
      <c r="N9" s="2">
        <v>297</v>
      </c>
      <c r="O9" s="2">
        <v>351</v>
      </c>
      <c r="P9" s="2">
        <v>492</v>
      </c>
      <c r="Q9" s="2">
        <v>478</v>
      </c>
      <c r="R9" s="2">
        <v>469</v>
      </c>
      <c r="S9" s="2">
        <v>484</v>
      </c>
      <c r="T9" s="2">
        <v>466</v>
      </c>
      <c r="U9" s="2">
        <v>458</v>
      </c>
      <c r="V9" s="2">
        <v>490</v>
      </c>
      <c r="W9" s="2">
        <v>524</v>
      </c>
      <c r="X9" s="2">
        <v>498</v>
      </c>
      <c r="Y9" s="2">
        <v>484</v>
      </c>
      <c r="Z9" s="2">
        <v>475</v>
      </c>
      <c r="AA9" s="2">
        <v>649</v>
      </c>
      <c r="AB9" s="2">
        <v>623</v>
      </c>
      <c r="AC9" s="2">
        <v>627</v>
      </c>
      <c r="AD9" s="2">
        <v>621</v>
      </c>
      <c r="AE9" s="2">
        <v>662</v>
      </c>
      <c r="AG9" s="20">
        <f t="shared" si="2"/>
        <v>41</v>
      </c>
    </row>
    <row r="10" spans="1:33" ht="15">
      <c r="A10" s="1" t="s">
        <v>15</v>
      </c>
      <c r="B10" s="2">
        <v>48</v>
      </c>
      <c r="C10" s="2">
        <v>43</v>
      </c>
      <c r="D10" s="2">
        <v>48</v>
      </c>
      <c r="E10" s="2">
        <v>54</v>
      </c>
      <c r="F10" s="2">
        <v>56</v>
      </c>
      <c r="G10" s="2">
        <v>56</v>
      </c>
      <c r="H10" s="2">
        <v>54</v>
      </c>
      <c r="I10" s="2">
        <v>52</v>
      </c>
      <c r="J10" s="2">
        <v>56</v>
      </c>
      <c r="K10" s="2">
        <v>57</v>
      </c>
      <c r="L10" s="2">
        <v>61</v>
      </c>
      <c r="M10" s="2">
        <v>65</v>
      </c>
      <c r="N10" s="2">
        <v>64</v>
      </c>
      <c r="O10" s="2">
        <v>65</v>
      </c>
      <c r="P10" s="2">
        <v>129</v>
      </c>
      <c r="Q10" s="2">
        <v>123</v>
      </c>
      <c r="R10" s="2">
        <v>119</v>
      </c>
      <c r="S10" s="2">
        <v>121</v>
      </c>
      <c r="T10" s="2">
        <v>120</v>
      </c>
      <c r="U10" s="2">
        <v>122</v>
      </c>
      <c r="V10" s="2">
        <v>136</v>
      </c>
      <c r="W10" s="2">
        <v>137</v>
      </c>
      <c r="X10" s="2">
        <v>127</v>
      </c>
      <c r="Y10" s="2">
        <v>123</v>
      </c>
      <c r="Z10" s="2">
        <v>131</v>
      </c>
      <c r="AA10" s="2">
        <v>172</v>
      </c>
      <c r="AB10" s="2">
        <v>159</v>
      </c>
      <c r="AC10" s="2">
        <v>145</v>
      </c>
      <c r="AD10" s="2">
        <v>150</v>
      </c>
      <c r="AE10" s="2">
        <v>162</v>
      </c>
      <c r="AG10" s="20">
        <f t="shared" si="2"/>
        <v>12</v>
      </c>
    </row>
    <row r="11" spans="1:33" ht="15">
      <c r="A11" s="1" t="s">
        <v>16</v>
      </c>
      <c r="B11" s="2">
        <v>120</v>
      </c>
      <c r="C11" s="2">
        <v>107</v>
      </c>
      <c r="D11" s="2">
        <v>99</v>
      </c>
      <c r="E11" s="2">
        <v>124</v>
      </c>
      <c r="F11" s="2">
        <v>131</v>
      </c>
      <c r="G11" s="2">
        <v>137</v>
      </c>
      <c r="H11" s="2">
        <v>137</v>
      </c>
      <c r="I11" s="2">
        <v>137</v>
      </c>
      <c r="J11" s="2">
        <v>129</v>
      </c>
      <c r="K11" s="2">
        <v>137</v>
      </c>
      <c r="L11" s="2">
        <v>145</v>
      </c>
      <c r="M11" s="2">
        <v>143</v>
      </c>
      <c r="N11" s="2">
        <v>153</v>
      </c>
      <c r="O11" s="2">
        <v>156</v>
      </c>
      <c r="P11" s="2">
        <v>267</v>
      </c>
      <c r="Q11" s="2">
        <v>263</v>
      </c>
      <c r="R11" s="2">
        <v>262</v>
      </c>
      <c r="S11" s="2">
        <v>268</v>
      </c>
      <c r="T11" s="2">
        <v>256</v>
      </c>
      <c r="U11" s="2">
        <v>262</v>
      </c>
      <c r="V11" s="2">
        <v>276</v>
      </c>
      <c r="W11" s="2">
        <v>281</v>
      </c>
      <c r="X11" s="2">
        <v>270</v>
      </c>
      <c r="Y11" s="2">
        <v>262</v>
      </c>
      <c r="Z11" s="2">
        <v>262</v>
      </c>
      <c r="AA11" s="2">
        <v>376</v>
      </c>
      <c r="AB11" s="2">
        <v>373</v>
      </c>
      <c r="AC11" s="2">
        <v>350</v>
      </c>
      <c r="AD11" s="2">
        <v>351</v>
      </c>
      <c r="AE11" s="2">
        <v>391</v>
      </c>
      <c r="AG11" s="20">
        <f t="shared" si="2"/>
        <v>40</v>
      </c>
    </row>
    <row r="12" spans="1:33" ht="15">
      <c r="A12" s="1" t="s">
        <v>17</v>
      </c>
      <c r="B12" s="2">
        <v>176</v>
      </c>
      <c r="C12" s="2">
        <v>165</v>
      </c>
      <c r="D12" s="2">
        <v>160</v>
      </c>
      <c r="E12" s="2">
        <v>181</v>
      </c>
      <c r="F12" s="2">
        <v>185</v>
      </c>
      <c r="G12" s="2">
        <v>182</v>
      </c>
      <c r="H12" s="2">
        <v>191</v>
      </c>
      <c r="I12" s="2">
        <v>197</v>
      </c>
      <c r="J12" s="2">
        <v>197</v>
      </c>
      <c r="K12" s="2">
        <v>189</v>
      </c>
      <c r="L12" s="2">
        <v>192</v>
      </c>
      <c r="M12" s="2">
        <v>192</v>
      </c>
      <c r="N12" s="2">
        <v>190</v>
      </c>
      <c r="O12" s="2">
        <v>206</v>
      </c>
      <c r="P12" s="2">
        <v>365</v>
      </c>
      <c r="Q12" s="2">
        <v>374</v>
      </c>
      <c r="R12" s="2">
        <v>372</v>
      </c>
      <c r="S12" s="2">
        <v>369</v>
      </c>
      <c r="T12" s="2">
        <v>368</v>
      </c>
      <c r="U12" s="2">
        <v>361</v>
      </c>
      <c r="V12" s="2">
        <v>373</v>
      </c>
      <c r="W12" s="2">
        <v>396</v>
      </c>
      <c r="X12" s="2">
        <v>364</v>
      </c>
      <c r="Y12" s="2">
        <v>369</v>
      </c>
      <c r="Z12" s="2">
        <v>371</v>
      </c>
      <c r="AA12" s="2">
        <v>480</v>
      </c>
      <c r="AB12" s="2">
        <v>470</v>
      </c>
      <c r="AC12" s="2">
        <v>476</v>
      </c>
      <c r="AD12" s="2">
        <v>475</v>
      </c>
      <c r="AE12" s="2">
        <v>510</v>
      </c>
      <c r="AG12" s="20">
        <f t="shared" si="2"/>
        <v>35</v>
      </c>
    </row>
    <row r="13" spans="1:33" ht="15">
      <c r="A13" s="1" t="s">
        <v>18</v>
      </c>
      <c r="B13" s="2">
        <v>195</v>
      </c>
      <c r="C13" s="2">
        <v>147</v>
      </c>
      <c r="D13" s="2">
        <v>156</v>
      </c>
      <c r="E13" s="2">
        <v>193</v>
      </c>
      <c r="F13" s="2">
        <v>194</v>
      </c>
      <c r="G13" s="2">
        <v>193</v>
      </c>
      <c r="H13" s="2">
        <v>195</v>
      </c>
      <c r="I13" s="2">
        <v>193</v>
      </c>
      <c r="J13" s="2">
        <v>196</v>
      </c>
      <c r="K13" s="2">
        <v>195</v>
      </c>
      <c r="L13" s="2">
        <v>201</v>
      </c>
      <c r="M13" s="2">
        <v>201</v>
      </c>
      <c r="N13" s="2">
        <v>214</v>
      </c>
      <c r="O13" s="2">
        <v>228</v>
      </c>
      <c r="P13" s="2">
        <v>356</v>
      </c>
      <c r="Q13" s="2">
        <v>363</v>
      </c>
      <c r="R13" s="2">
        <v>358</v>
      </c>
      <c r="S13" s="2">
        <v>360</v>
      </c>
      <c r="T13" s="2">
        <v>352</v>
      </c>
      <c r="U13" s="2">
        <v>354</v>
      </c>
      <c r="V13" s="2">
        <v>370</v>
      </c>
      <c r="W13" s="2">
        <v>398</v>
      </c>
      <c r="X13" s="2">
        <v>379</v>
      </c>
      <c r="Y13" s="2">
        <v>377</v>
      </c>
      <c r="Z13" s="2">
        <v>371</v>
      </c>
      <c r="AA13" s="2">
        <v>556</v>
      </c>
      <c r="AB13" s="2">
        <v>542</v>
      </c>
      <c r="AC13" s="2">
        <v>535</v>
      </c>
      <c r="AD13" s="2">
        <v>526</v>
      </c>
      <c r="AE13" s="2">
        <v>536</v>
      </c>
      <c r="AG13" s="20">
        <f t="shared" si="2"/>
        <v>10</v>
      </c>
    </row>
    <row r="14" spans="1:33" ht="15">
      <c r="A14" s="8" t="s">
        <v>24</v>
      </c>
      <c r="B14" s="9">
        <f aca="true" t="shared" si="4" ref="B14:R14">SUM(B15:B16)</f>
        <v>2157</v>
      </c>
      <c r="C14" s="9">
        <f t="shared" si="4"/>
        <v>2048</v>
      </c>
      <c r="D14" s="9">
        <f t="shared" si="4"/>
        <v>2121</v>
      </c>
      <c r="E14" s="9">
        <f t="shared" si="4"/>
        <v>2192</v>
      </c>
      <c r="F14" s="9">
        <f t="shared" si="4"/>
        <v>2266</v>
      </c>
      <c r="G14" s="9">
        <f t="shared" si="4"/>
        <v>2299</v>
      </c>
      <c r="H14" s="9">
        <f t="shared" si="4"/>
        <v>2299</v>
      </c>
      <c r="I14" s="9">
        <f t="shared" si="4"/>
        <v>2311</v>
      </c>
      <c r="J14" s="9">
        <f t="shared" si="4"/>
        <v>2330</v>
      </c>
      <c r="K14" s="9">
        <f t="shared" si="4"/>
        <v>2362</v>
      </c>
      <c r="L14" s="9">
        <f t="shared" si="4"/>
        <v>2375</v>
      </c>
      <c r="M14" s="9">
        <f t="shared" si="4"/>
        <v>2424</v>
      </c>
      <c r="N14" s="9">
        <f t="shared" si="4"/>
        <v>2444</v>
      </c>
      <c r="O14" s="9">
        <f t="shared" si="4"/>
        <v>2604</v>
      </c>
      <c r="P14" s="9">
        <f t="shared" si="4"/>
        <v>3271</v>
      </c>
      <c r="Q14" s="9">
        <f t="shared" si="4"/>
        <v>3372</v>
      </c>
      <c r="R14" s="9">
        <f t="shared" si="4"/>
        <v>3392</v>
      </c>
      <c r="S14" s="9">
        <v>3372</v>
      </c>
      <c r="T14" s="9">
        <v>3386</v>
      </c>
      <c r="U14" s="9">
        <v>3360</v>
      </c>
      <c r="V14" s="9">
        <v>3610</v>
      </c>
      <c r="W14" s="9">
        <v>3735</v>
      </c>
      <c r="X14" s="9">
        <v>3616</v>
      </c>
      <c r="Y14" s="9">
        <v>3597</v>
      </c>
      <c r="Z14" s="9">
        <v>3661</v>
      </c>
      <c r="AA14" s="9">
        <v>5022</v>
      </c>
      <c r="AB14" s="9">
        <v>4991</v>
      </c>
      <c r="AC14" s="9">
        <v>5031</v>
      </c>
      <c r="AD14" s="9">
        <v>5114</v>
      </c>
      <c r="AE14" s="9">
        <v>5441</v>
      </c>
      <c r="AG14" s="20">
        <f t="shared" si="2"/>
        <v>327</v>
      </c>
    </row>
    <row r="15" spans="1:33" ht="15">
      <c r="A15" s="1" t="s">
        <v>22</v>
      </c>
      <c r="B15" s="2">
        <v>294</v>
      </c>
      <c r="C15" s="2">
        <v>285</v>
      </c>
      <c r="D15" s="2">
        <v>284</v>
      </c>
      <c r="E15" s="2">
        <v>301</v>
      </c>
      <c r="F15" s="2">
        <v>310</v>
      </c>
      <c r="G15" s="2">
        <v>319</v>
      </c>
      <c r="H15" s="2">
        <v>323</v>
      </c>
      <c r="I15" s="2">
        <v>315</v>
      </c>
      <c r="J15" s="2">
        <v>326</v>
      </c>
      <c r="K15" s="2">
        <v>332</v>
      </c>
      <c r="L15" s="2">
        <v>333</v>
      </c>
      <c r="M15" s="2">
        <v>328</v>
      </c>
      <c r="N15" s="2">
        <v>327</v>
      </c>
      <c r="O15" s="2">
        <v>343</v>
      </c>
      <c r="P15" s="2">
        <v>477</v>
      </c>
      <c r="Q15" s="2">
        <v>476</v>
      </c>
      <c r="R15" s="2">
        <v>477</v>
      </c>
      <c r="S15" s="2">
        <v>479</v>
      </c>
      <c r="T15" s="2">
        <v>475</v>
      </c>
      <c r="U15" s="2">
        <v>478</v>
      </c>
      <c r="V15" s="2">
        <v>503</v>
      </c>
      <c r="W15" s="2">
        <v>521</v>
      </c>
      <c r="X15" s="2">
        <v>502</v>
      </c>
      <c r="Y15" s="2">
        <v>508</v>
      </c>
      <c r="Z15" s="2">
        <v>507</v>
      </c>
      <c r="AA15" s="2">
        <v>689</v>
      </c>
      <c r="AB15" s="2">
        <v>653</v>
      </c>
      <c r="AC15" s="2">
        <v>665</v>
      </c>
      <c r="AD15" s="2">
        <v>673</v>
      </c>
      <c r="AE15" s="2">
        <v>712</v>
      </c>
      <c r="AG15" s="20">
        <f t="shared" si="2"/>
        <v>39</v>
      </c>
    </row>
    <row r="16" spans="1:33" ht="15">
      <c r="A16" s="5" t="s">
        <v>23</v>
      </c>
      <c r="B16" s="6">
        <v>1863</v>
      </c>
      <c r="C16" s="6">
        <v>1763</v>
      </c>
      <c r="D16" s="6">
        <v>1837</v>
      </c>
      <c r="E16" s="6">
        <v>1891</v>
      </c>
      <c r="F16" s="6">
        <v>1956</v>
      </c>
      <c r="G16" s="6">
        <v>1980</v>
      </c>
      <c r="H16" s="6">
        <v>1976</v>
      </c>
      <c r="I16" s="6">
        <v>1996</v>
      </c>
      <c r="J16" s="6">
        <v>2004</v>
      </c>
      <c r="K16" s="6">
        <v>2030</v>
      </c>
      <c r="L16" s="6">
        <v>2042</v>
      </c>
      <c r="M16" s="6">
        <v>2096</v>
      </c>
      <c r="N16" s="6">
        <v>2117</v>
      </c>
      <c r="O16" s="6">
        <v>2261</v>
      </c>
      <c r="P16" s="6">
        <v>2794</v>
      </c>
      <c r="Q16" s="6">
        <v>2896</v>
      </c>
      <c r="R16" s="6">
        <v>2915</v>
      </c>
      <c r="S16" s="6">
        <v>2893</v>
      </c>
      <c r="T16" s="6">
        <v>2911</v>
      </c>
      <c r="U16" s="6">
        <v>2882</v>
      </c>
      <c r="V16" s="6">
        <v>3107</v>
      </c>
      <c r="W16" s="6">
        <v>3214</v>
      </c>
      <c r="X16" s="6">
        <v>3114</v>
      </c>
      <c r="Y16" s="6">
        <v>3089</v>
      </c>
      <c r="Z16" s="6">
        <v>3154</v>
      </c>
      <c r="AA16" s="6">
        <v>4333</v>
      </c>
      <c r="AB16" s="6">
        <v>4338</v>
      </c>
      <c r="AC16" s="6">
        <v>4366</v>
      </c>
      <c r="AD16" s="6">
        <v>4441</v>
      </c>
      <c r="AE16" s="6">
        <v>4729</v>
      </c>
      <c r="AG16" s="20">
        <f t="shared" si="2"/>
        <v>288</v>
      </c>
    </row>
    <row r="18" ht="15">
      <c r="A18" s="15" t="s">
        <v>35</v>
      </c>
    </row>
    <row r="19" ht="15">
      <c r="A19" s="12" t="s">
        <v>26</v>
      </c>
    </row>
    <row r="20" ht="15">
      <c r="A20" s="12" t="s">
        <v>27</v>
      </c>
    </row>
    <row r="21" ht="15">
      <c r="A21" s="13" t="s">
        <v>31</v>
      </c>
    </row>
    <row r="22" ht="15">
      <c r="A22" s="12" t="s">
        <v>28</v>
      </c>
    </row>
    <row r="23" ht="15">
      <c r="A23" s="13" t="s">
        <v>36</v>
      </c>
    </row>
    <row r="24" ht="15">
      <c r="A24" s="13" t="s">
        <v>37</v>
      </c>
    </row>
    <row r="25" spans="1:13" ht="15">
      <c r="A25" s="21" t="s">
        <v>42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</row>
    <row r="26" spans="1:13" ht="15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</row>
    <row r="27" spans="1:13" ht="15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</row>
  </sheetData>
  <mergeCells count="1">
    <mergeCell ref="A25:M27"/>
  </mergeCells>
  <conditionalFormatting sqref="AG5:AG16">
    <cfRule type="cellIs" priority="1" dxfId="1" operator="lessThan" stopIfTrue="1">
      <formula>0</formula>
    </cfRule>
    <cfRule type="cellIs" priority="2" dxfId="0" operator="greaterThan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  <ignoredErrors>
    <ignoredError sqref="B4:N4 Q4:T4" numberStoredAsText="1"/>
    <ignoredError sqref="B5:T5" numberStoredAsText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minnaka</dc:creator>
  <cp:keywords/>
  <dc:description/>
  <cp:lastModifiedBy>Minna Kauppinen</cp:lastModifiedBy>
  <cp:lastPrinted>2009-04-16T07:58:34Z</cp:lastPrinted>
  <dcterms:created xsi:type="dcterms:W3CDTF">2009-04-16T07:15:06Z</dcterms:created>
  <dcterms:modified xsi:type="dcterms:W3CDTF">2024-04-22T15:16:46Z</dcterms:modified>
  <cp:category/>
  <cp:version/>
  <cp:contentType/>
  <cp:contentStatus/>
</cp:coreProperties>
</file>