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108" windowWidth="17928" windowHeight="12120" tabRatio="817" activeTab="0"/>
  </bookViews>
  <sheets>
    <sheet name="2016" sheetId="1" r:id="rId1"/>
    <sheet name="K-P" sheetId="2" r:id="rId2"/>
    <sheet name="Kase" sheetId="3" r:id="rId3"/>
    <sheet name="Halsua" sheetId="4" r:id="rId4"/>
    <sheet name="Kaustinen" sheetId="5" r:id="rId5"/>
    <sheet name="Lestijärvi" sheetId="6" r:id="rId6"/>
    <sheet name="Perho" sheetId="7" r:id="rId7"/>
    <sheet name="Toholampi" sheetId="8" r:id="rId8"/>
    <sheet name="Veteli" sheetId="9" r:id="rId9"/>
    <sheet name="Kokkolan sk" sheetId="10" r:id="rId10"/>
    <sheet name="Kannus" sheetId="11" r:id="rId11"/>
    <sheet name="Kokkola" sheetId="12" r:id="rId12"/>
    <sheet name="Taul2" sheetId="13" state="hidden" r:id="rId13"/>
  </sheets>
  <definedNames>
    <definedName name="_xlnm.Print_Titles" localSheetId="0">'2016'!$A:$C,'2016'!$1:$3</definedName>
  </definedNames>
  <calcPr fullCalcOnLoad="1"/>
</workbook>
</file>

<file path=xl/sharedStrings.xml><?xml version="1.0" encoding="utf-8"?>
<sst xmlns="http://schemas.openxmlformats.org/spreadsheetml/2006/main" count="348" uniqueCount="52">
  <si>
    <t>Kaikki ikäluokat yhteensä</t>
  </si>
  <si>
    <t>0-6</t>
  </si>
  <si>
    <t>7-14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</si>
  <si>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</si>
  <si>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</si>
  <si>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</si>
  <si>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</si>
  <si>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</si>
  <si>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</si>
  <si>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</si>
  <si>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</si>
  <si>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Työllinen työvoima</t>
  </si>
  <si>
    <t>Työtön työvoima</t>
  </si>
  <si>
    <t>Miehet</t>
  </si>
  <si>
    <t>Naiset</t>
  </si>
  <si>
    <t xml:space="preserve"> </t>
  </si>
  <si>
    <t>75+</t>
  </si>
  <si>
    <t>70-74</t>
  </si>
  <si>
    <t>65-69</t>
  </si>
  <si>
    <t>60-64</t>
  </si>
  <si>
    <t>55-59</t>
  </si>
  <si>
    <t>KESKI-POHJANMAA</t>
  </si>
  <si>
    <t>Työvoima yhteensä</t>
  </si>
  <si>
    <t>Kaustisen seutukunta</t>
  </si>
  <si>
    <t>Kokkolan seutukunta</t>
  </si>
  <si>
    <t>Halsua</t>
  </si>
  <si>
    <t>Kaustinen</t>
  </si>
  <si>
    <t>Lestijärvi</t>
  </si>
  <si>
    <t>Perho</t>
  </si>
  <si>
    <t>Toholampi</t>
  </si>
  <si>
    <t>Veteli</t>
  </si>
  <si>
    <t>Kannus</t>
  </si>
  <si>
    <t>Kokkola</t>
  </si>
  <si>
    <t>Työvoima</t>
  </si>
  <si>
    <t>Työlliset</t>
  </si>
  <si>
    <t>Työttömät</t>
  </si>
  <si>
    <t>074 Halsua</t>
  </si>
  <si>
    <t>236 Kaustinen-Kaustby</t>
  </si>
  <si>
    <t>421 Lestijärvi</t>
  </si>
  <si>
    <t>584 Perho</t>
  </si>
  <si>
    <t>849 Toholampi</t>
  </si>
  <si>
    <t>924 Veteli</t>
  </si>
  <si>
    <t>217 Kannus</t>
  </si>
  <si>
    <t>272 Kokkola-Karleby</t>
  </si>
  <si>
    <t>Lähde: Tilastokeskus - Työssäkäynti</t>
  </si>
  <si>
    <t xml:space="preserve">Pääasiallisen toiminnan käsite kuvaa henkilön taloudellisen toiminnan laatua. Väestö jaetaan pääasiallisen toiminnan perusteella työvoimaan </t>
  </si>
  <si>
    <t xml:space="preserve">kuuluviin ja työvoiman ulkopuolella oleviin. Nämä ryhmät voidaan edelleen jakaa alaryhmiin. Luokitus perustuu tietoihin henkilön </t>
  </si>
  <si>
    <t xml:space="preserve">toiminnasta vuoden viimeisellä viikolla. Tiedot pääasiallisesta toiminnasta perustuvat eri rekistereistä saatuihin tietoihin. </t>
  </si>
  <si>
    <t xml:space="preserve">Tieto työllisyydestä perustuu eri rekistereistä saatuihin eläkevakuutustietoihin. Työttömät määritellään työministeriön  työnhakijarekisterin perusteella. </t>
  </si>
  <si>
    <t>Koko väestö</t>
  </si>
  <si>
    <t>Työvoima 31.12.2015</t>
  </si>
  <si>
    <t>Työvoima 31.12.2016 iän ja sukupuolen mukaan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</si>
</sst>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\ %"/>
    <numFmt numFmtId="165" formatCode="#,##0;#,##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.6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0" fontId="36" fillId="0" borderId="3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2" applyNumberFormat="0" applyAlignment="0" applyProtection="0"/>
    <xf numFmtId="0" fontId="45" fillId="32" borderId="8" applyNumberFormat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 applyProtection="1">
      <alignment horizontal="right"/>
      <protection locked="0"/>
    </xf>
    <xf numFmtId="0" fontId="0" fillId="33" borderId="11" xfId="0" applyFont="1" applyFill="1" applyBorder="1" applyAlignment="1" applyProtection="1">
      <alignment horizontal="right"/>
      <protection locked="0"/>
    </xf>
    <xf numFmtId="0" fontId="2" fillId="33" borderId="11" xfId="0" applyFont="1" applyFill="1" applyBorder="1" applyAlignment="1">
      <alignment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 horizontal="right"/>
      <protection locked="0"/>
    </xf>
    <xf numFmtId="0" fontId="0" fillId="33" borderId="13" xfId="0" applyFill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34" borderId="0" xfId="0" applyFill="1" applyBorder="1" applyAlignment="1">
      <alignment/>
    </xf>
    <xf numFmtId="0" fontId="0" fillId="34" borderId="13" xfId="0" applyFill="1" applyBorder="1" applyAlignment="1" applyProtection="1">
      <alignment horizontal="right"/>
      <protection locked="0"/>
    </xf>
    <xf numFmtId="0" fontId="0" fillId="34" borderId="0" xfId="0" applyFill="1" applyBorder="1" applyAlignment="1" applyProtection="1">
      <alignment horizontal="right"/>
      <protection locked="0"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 applyProtection="1">
      <alignment horizontal="right"/>
      <protection locked="0"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right"/>
    </xf>
    <xf numFmtId="0" fontId="0" fillId="34" borderId="10" xfId="0" applyFont="1" applyFill="1" applyBorder="1" applyAlignment="1" applyProtection="1">
      <alignment horizontal="left"/>
      <protection locked="0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right"/>
      <protection locked="0"/>
    </xf>
    <xf numFmtId="0" fontId="0" fillId="34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2" fillId="34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4" fillId="0" borderId="0" xfId="0" applyFont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48" fillId="0" borderId="0" xfId="0" applyFont="1" applyAlignment="1">
      <alignment/>
    </xf>
    <xf numFmtId="0" fontId="26" fillId="35" borderId="11" xfId="0" applyFont="1" applyFill="1" applyBorder="1" applyAlignment="1">
      <alignment/>
    </xf>
    <xf numFmtId="0" fontId="25" fillId="35" borderId="11" xfId="0" applyFont="1" applyFill="1" applyBorder="1" applyAlignment="1">
      <alignment/>
    </xf>
    <xf numFmtId="0" fontId="26" fillId="35" borderId="11" xfId="0" applyFont="1" applyFill="1" applyBorder="1" applyAlignment="1" applyProtection="1">
      <alignment horizontal="center" wrapText="1"/>
      <protection locked="0"/>
    </xf>
    <xf numFmtId="0" fontId="26" fillId="35" borderId="11" xfId="0" applyFont="1" applyFill="1" applyBorder="1" applyAlignment="1">
      <alignment horizontal="right"/>
    </xf>
    <xf numFmtId="0" fontId="25" fillId="35" borderId="10" xfId="0" applyFont="1" applyFill="1" applyBorder="1" applyAlignment="1" applyProtection="1">
      <alignment horizontal="left"/>
      <protection locked="0"/>
    </xf>
    <xf numFmtId="0" fontId="26" fillId="35" borderId="10" xfId="0" applyFont="1" applyFill="1" applyBorder="1" applyAlignment="1">
      <alignment/>
    </xf>
    <xf numFmtId="0" fontId="26" fillId="35" borderId="10" xfId="0" applyFont="1" applyFill="1" applyBorder="1" applyAlignment="1">
      <alignment horizontal="center" wrapText="1"/>
    </xf>
    <xf numFmtId="0" fontId="26" fillId="35" borderId="10" xfId="0" applyFont="1" applyFill="1" applyBorder="1" applyAlignment="1" applyProtection="1">
      <alignment horizontal="right"/>
      <protection locked="0"/>
    </xf>
    <xf numFmtId="0" fontId="26" fillId="0" borderId="11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 horizontal="right"/>
      <protection locked="0"/>
    </xf>
    <xf numFmtId="0" fontId="26" fillId="35" borderId="0" xfId="0" applyFont="1" applyFill="1" applyBorder="1" applyAlignment="1">
      <alignment/>
    </xf>
    <xf numFmtId="0" fontId="26" fillId="35" borderId="0" xfId="0" applyFont="1" applyFill="1" applyBorder="1" applyAlignment="1" applyProtection="1">
      <alignment horizontal="right"/>
      <protection locked="0"/>
    </xf>
    <xf numFmtId="0" fontId="26" fillId="0" borderId="0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0" applyFont="1" applyBorder="1" applyAlignment="1" applyProtection="1">
      <alignment horizontal="left"/>
      <protection locked="0"/>
    </xf>
    <xf numFmtId="0" fontId="26" fillId="0" borderId="12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35" borderId="0" xfId="0" applyFont="1" applyFill="1" applyBorder="1" applyAlignment="1">
      <alignment/>
    </xf>
    <xf numFmtId="0" fontId="25" fillId="35" borderId="0" xfId="0" applyFont="1" applyFill="1" applyBorder="1" applyAlignment="1" applyProtection="1">
      <alignment horizontal="right"/>
      <protection locked="0"/>
    </xf>
    <xf numFmtId="0" fontId="25" fillId="0" borderId="0" xfId="0" applyFont="1" applyAlignment="1" applyProtection="1">
      <alignment horizontal="right"/>
      <protection locked="0"/>
    </xf>
    <xf numFmtId="0" fontId="25" fillId="0" borderId="0" xfId="0" applyFont="1" applyBorder="1" applyAlignment="1">
      <alignment/>
    </xf>
    <xf numFmtId="0" fontId="25" fillId="0" borderId="12" xfId="0" applyFont="1" applyBorder="1" applyAlignment="1">
      <alignment/>
    </xf>
    <xf numFmtId="0" fontId="25" fillId="0" borderId="12" xfId="0" applyFont="1" applyBorder="1" applyAlignment="1" applyProtection="1">
      <alignment horizontal="left"/>
      <protection locked="0"/>
    </xf>
    <xf numFmtId="0" fontId="25" fillId="0" borderId="12" xfId="0" applyFont="1" applyBorder="1" applyAlignment="1" applyProtection="1">
      <alignment horizontal="right"/>
      <protection locked="0"/>
    </xf>
    <xf numFmtId="0" fontId="26" fillId="0" borderId="13" xfId="0" applyFont="1" applyBorder="1" applyAlignment="1" applyProtection="1">
      <alignment horizontal="left"/>
      <protection locked="0"/>
    </xf>
    <xf numFmtId="0" fontId="26" fillId="35" borderId="13" xfId="0" applyFont="1" applyFill="1" applyBorder="1" applyAlignment="1">
      <alignment/>
    </xf>
    <xf numFmtId="0" fontId="26" fillId="35" borderId="13" xfId="0" applyFont="1" applyFill="1" applyBorder="1" applyAlignment="1" applyProtection="1">
      <alignment horizontal="right"/>
      <protection locked="0"/>
    </xf>
    <xf numFmtId="0" fontId="25" fillId="0" borderId="10" xfId="0" applyFont="1" applyBorder="1" applyAlignment="1">
      <alignment/>
    </xf>
    <xf numFmtId="0" fontId="25" fillId="0" borderId="10" xfId="0" applyFont="1" applyBorder="1" applyAlignment="1" applyProtection="1">
      <alignment horizontal="left"/>
      <protection locked="0"/>
    </xf>
    <xf numFmtId="0" fontId="25" fillId="0" borderId="10" xfId="0" applyFont="1" applyBorder="1" applyAlignment="1" applyProtection="1">
      <alignment horizontal="right"/>
      <protection locked="0"/>
    </xf>
    <xf numFmtId="0" fontId="25" fillId="0" borderId="0" xfId="0" applyFont="1" applyBorder="1" applyAlignment="1" applyProtection="1">
      <alignment horizontal="right"/>
      <protection locked="0"/>
    </xf>
    <xf numFmtId="0" fontId="26" fillId="33" borderId="11" xfId="0" applyFont="1" applyFill="1" applyBorder="1" applyAlignment="1" applyProtection="1">
      <alignment horizontal="left" vertical="top" wrapText="1"/>
      <protection locked="0"/>
    </xf>
    <xf numFmtId="0" fontId="26" fillId="33" borderId="13" xfId="0" applyFont="1" applyFill="1" applyBorder="1" applyAlignment="1" applyProtection="1">
      <alignment horizontal="center" wrapText="1"/>
      <protection locked="0"/>
    </xf>
    <xf numFmtId="0" fontId="26" fillId="33" borderId="0" xfId="0" applyFont="1" applyFill="1" applyBorder="1" applyAlignment="1" applyProtection="1">
      <alignment wrapText="1"/>
      <protection locked="0"/>
    </xf>
    <xf numFmtId="0" fontId="26" fillId="33" borderId="10" xfId="0" applyFont="1" applyFill="1" applyBorder="1" applyAlignment="1" applyProtection="1">
      <alignment horizontal="left" vertical="top" wrapText="1"/>
      <protection locked="0"/>
    </xf>
    <xf numFmtId="0" fontId="26" fillId="33" borderId="10" xfId="0" applyFont="1" applyFill="1" applyBorder="1" applyAlignment="1" applyProtection="1">
      <alignment horizontal="center" wrapText="1"/>
      <protection locked="0"/>
    </xf>
    <xf numFmtId="0" fontId="26" fillId="33" borderId="10" xfId="0" applyFont="1" applyFill="1" applyBorder="1" applyAlignment="1" applyProtection="1">
      <alignment horizontal="right" wrapText="1"/>
      <protection locked="0"/>
    </xf>
    <xf numFmtId="0" fontId="25" fillId="33" borderId="11" xfId="0" applyFont="1" applyFill="1" applyBorder="1" applyAlignment="1">
      <alignment/>
    </xf>
    <xf numFmtId="0" fontId="25" fillId="33" borderId="11" xfId="0" applyFont="1" applyFill="1" applyBorder="1" applyAlignment="1" applyProtection="1">
      <alignment horizontal="right"/>
      <protection locked="0"/>
    </xf>
    <xf numFmtId="0" fontId="25" fillId="33" borderId="0" xfId="0" applyFont="1" applyFill="1" applyBorder="1" applyAlignment="1">
      <alignment/>
    </xf>
    <xf numFmtId="0" fontId="25" fillId="33" borderId="0" xfId="0" applyFont="1" applyFill="1" applyBorder="1" applyAlignment="1" applyProtection="1">
      <alignment horizontal="right"/>
      <protection locked="0"/>
    </xf>
    <xf numFmtId="0" fontId="25" fillId="33" borderId="13" xfId="0" applyFont="1" applyFill="1" applyBorder="1" applyAlignment="1">
      <alignment/>
    </xf>
    <xf numFmtId="0" fontId="25" fillId="33" borderId="13" xfId="0" applyFont="1" applyFill="1" applyBorder="1" applyAlignment="1" applyProtection="1">
      <alignment horizontal="right"/>
      <protection locked="0"/>
    </xf>
    <xf numFmtId="0" fontId="25" fillId="0" borderId="0" xfId="0" applyFont="1" applyAlignment="1" applyProtection="1">
      <alignment horizontal="left"/>
      <protection locked="0"/>
    </xf>
    <xf numFmtId="0" fontId="26" fillId="34" borderId="11" xfId="0" applyFont="1" applyFill="1" applyBorder="1" applyAlignment="1">
      <alignment/>
    </xf>
    <xf numFmtId="0" fontId="25" fillId="34" borderId="11" xfId="0" applyFont="1" applyFill="1" applyBorder="1" applyAlignment="1">
      <alignment/>
    </xf>
    <xf numFmtId="0" fontId="26" fillId="34" borderId="11" xfId="0" applyFont="1" applyFill="1" applyBorder="1" applyAlignment="1">
      <alignment horizontal="center" wrapText="1"/>
    </xf>
    <xf numFmtId="0" fontId="26" fillId="34" borderId="11" xfId="0" applyFont="1" applyFill="1" applyBorder="1" applyAlignment="1">
      <alignment horizontal="right"/>
    </xf>
    <xf numFmtId="0" fontId="25" fillId="34" borderId="10" xfId="0" applyFont="1" applyFill="1" applyBorder="1" applyAlignment="1" applyProtection="1">
      <alignment horizontal="left"/>
      <protection locked="0"/>
    </xf>
    <xf numFmtId="0" fontId="26" fillId="34" borderId="10" xfId="0" applyFont="1" applyFill="1" applyBorder="1" applyAlignment="1">
      <alignment/>
    </xf>
    <xf numFmtId="0" fontId="25" fillId="34" borderId="10" xfId="0" applyFont="1" applyFill="1" applyBorder="1" applyAlignment="1">
      <alignment horizontal="center" wrapText="1"/>
    </xf>
    <xf numFmtId="0" fontId="26" fillId="34" borderId="10" xfId="0" applyFont="1" applyFill="1" applyBorder="1" applyAlignment="1" applyProtection="1">
      <alignment horizontal="right"/>
      <protection locked="0"/>
    </xf>
    <xf numFmtId="0" fontId="25" fillId="34" borderId="11" xfId="0" applyFont="1" applyFill="1" applyBorder="1" applyAlignment="1" applyProtection="1">
      <alignment horizontal="right"/>
      <protection locked="0"/>
    </xf>
    <xf numFmtId="0" fontId="25" fillId="34" borderId="0" xfId="0" applyFont="1" applyFill="1" applyBorder="1" applyAlignment="1">
      <alignment/>
    </xf>
    <xf numFmtId="0" fontId="25" fillId="34" borderId="0" xfId="0" applyFont="1" applyFill="1" applyBorder="1" applyAlignment="1" applyProtection="1">
      <alignment horizontal="right"/>
      <protection locked="0"/>
    </xf>
    <xf numFmtId="0" fontId="25" fillId="34" borderId="13" xfId="0" applyFont="1" applyFill="1" applyBorder="1" applyAlignment="1">
      <alignment/>
    </xf>
    <xf numFmtId="0" fontId="25" fillId="34" borderId="13" xfId="0" applyFont="1" applyFill="1" applyBorder="1" applyAlignment="1" applyProtection="1">
      <alignment horizontal="right"/>
      <protection locked="0"/>
    </xf>
    <xf numFmtId="0" fontId="49" fillId="0" borderId="0" xfId="0" applyFont="1" applyAlignment="1" applyProtection="1">
      <alignment horizontal="left"/>
      <protection locked="0"/>
    </xf>
  </cellXfs>
  <cellStyles count="42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Selittävä teksti" xfId="50"/>
    <cellStyle name="Summa" xfId="51"/>
    <cellStyle name="Syöttö" xfId="52"/>
    <cellStyle name="Tarkistussolu" xfId="53"/>
    <cellStyle name="Tulostus" xfId="54"/>
    <cellStyle name="Varoitusteksti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worksheet" Target="worksheets/sheet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Keski-Pohjanmaan työvoima iän ja sukupuolen mukaan 31.12.2016</a:t>
            </a:r>
          </a:p>
        </c:rich>
      </c:tx>
      <c:layout>
        <c:manualLayout>
          <c:xMode val="factor"/>
          <c:yMode val="factor"/>
          <c:x val="0.01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6425"/>
          <c:w val="0.945"/>
          <c:h val="0.82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Taul2!$F$8:$Q$8</c:f>
              <c:numCache>
                <c:ptCount val="12"/>
                <c:pt idx="0">
                  <c:v>-271</c:v>
                </c:pt>
                <c:pt idx="1">
                  <c:v>-1085</c:v>
                </c:pt>
                <c:pt idx="2">
                  <c:v>-1511</c:v>
                </c:pt>
                <c:pt idx="3">
                  <c:v>-1743</c:v>
                </c:pt>
                <c:pt idx="4">
                  <c:v>-1703</c:v>
                </c:pt>
                <c:pt idx="5">
                  <c:v>-1554</c:v>
                </c:pt>
                <c:pt idx="6">
                  <c:v>-1682</c:v>
                </c:pt>
                <c:pt idx="7">
                  <c:v>-1705</c:v>
                </c:pt>
                <c:pt idx="8">
                  <c:v>-1514</c:v>
                </c:pt>
                <c:pt idx="9">
                  <c:v>-1085</c:v>
                </c:pt>
                <c:pt idx="10">
                  <c:v>-187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AD403D"/>
              </a:solidFill>
              <a:ln w="3175">
                <a:noFill/>
              </a:ln>
            </c:spPr>
          </c:dP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Taul2!$F$9:$Q$9</c:f>
              <c:numCache>
                <c:ptCount val="12"/>
                <c:pt idx="0">
                  <c:v>-95</c:v>
                </c:pt>
                <c:pt idx="1">
                  <c:v>-299</c:v>
                </c:pt>
                <c:pt idx="2">
                  <c:v>-248</c:v>
                </c:pt>
                <c:pt idx="3">
                  <c:v>-196</c:v>
                </c:pt>
                <c:pt idx="4">
                  <c:v>-182</c:v>
                </c:pt>
                <c:pt idx="5">
                  <c:v>-166</c:v>
                </c:pt>
                <c:pt idx="6">
                  <c:v>-166</c:v>
                </c:pt>
                <c:pt idx="7">
                  <c:v>-189</c:v>
                </c:pt>
                <c:pt idx="8">
                  <c:v>-211</c:v>
                </c:pt>
                <c:pt idx="9">
                  <c:v>-224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Taul2!$F$44:$Q$44</c:f>
              <c:numCache>
                <c:ptCount val="12"/>
                <c:pt idx="0">
                  <c:v>323</c:v>
                </c:pt>
                <c:pt idx="1">
                  <c:v>988</c:v>
                </c:pt>
                <c:pt idx="2">
                  <c:v>1228</c:v>
                </c:pt>
                <c:pt idx="3">
                  <c:v>1477</c:v>
                </c:pt>
                <c:pt idx="4">
                  <c:v>1520</c:v>
                </c:pt>
                <c:pt idx="5">
                  <c:v>1510</c:v>
                </c:pt>
                <c:pt idx="6">
                  <c:v>1543</c:v>
                </c:pt>
                <c:pt idx="7">
                  <c:v>1748</c:v>
                </c:pt>
                <c:pt idx="8">
                  <c:v>1754</c:v>
                </c:pt>
                <c:pt idx="9">
                  <c:v>1143</c:v>
                </c:pt>
                <c:pt idx="10">
                  <c:v>129</c:v>
                </c:pt>
                <c:pt idx="11">
                  <c:v>2</c:v>
                </c:pt>
              </c:numCache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Taul2!$F$45:$Q$45</c:f>
              <c:numCache>
                <c:ptCount val="12"/>
                <c:pt idx="0">
                  <c:v>62</c:v>
                </c:pt>
                <c:pt idx="1">
                  <c:v>209</c:v>
                </c:pt>
                <c:pt idx="2">
                  <c:v>151</c:v>
                </c:pt>
                <c:pt idx="3">
                  <c:v>183</c:v>
                </c:pt>
                <c:pt idx="4">
                  <c:v>144</c:v>
                </c:pt>
                <c:pt idx="5">
                  <c:v>137</c:v>
                </c:pt>
                <c:pt idx="6">
                  <c:v>135</c:v>
                </c:pt>
                <c:pt idx="7">
                  <c:v>159</c:v>
                </c:pt>
                <c:pt idx="8">
                  <c:v>169</c:v>
                </c:pt>
                <c:pt idx="9">
                  <c:v>202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8573937"/>
        <c:axId val="34512250"/>
      </c:barChart>
      <c:catAx>
        <c:axId val="485739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Ikäryhmä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4512250"/>
        <c:crosses val="autoZero"/>
        <c:auto val="1"/>
        <c:lblOffset val="0"/>
        <c:tickLblSkip val="1"/>
        <c:tickMarkSkip val="2"/>
        <c:noMultiLvlLbl val="0"/>
      </c:catAx>
      <c:valAx>
        <c:axId val="345122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8573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525"/>
          <c:y val="0.10575"/>
          <c:w val="0.299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Kannuksen työvoima iän ja sukupuolen mukaan 31.12.2016</a:t>
            </a:r>
          </a:p>
        </c:rich>
      </c:tx>
      <c:layout>
        <c:manualLayout>
          <c:xMode val="factor"/>
          <c:yMode val="factor"/>
          <c:x val="0.02075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6425"/>
          <c:w val="0.9395"/>
          <c:h val="0.82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Taul2!$F$35:$Q$35</c:f>
              <c:numCache>
                <c:ptCount val="12"/>
                <c:pt idx="0">
                  <c:v>-27</c:v>
                </c:pt>
                <c:pt idx="1">
                  <c:v>-87</c:v>
                </c:pt>
                <c:pt idx="2">
                  <c:v>-142</c:v>
                </c:pt>
                <c:pt idx="3">
                  <c:v>-109</c:v>
                </c:pt>
                <c:pt idx="4">
                  <c:v>-111</c:v>
                </c:pt>
                <c:pt idx="5">
                  <c:v>-125</c:v>
                </c:pt>
                <c:pt idx="6">
                  <c:v>-131</c:v>
                </c:pt>
                <c:pt idx="7">
                  <c:v>-150</c:v>
                </c:pt>
                <c:pt idx="8">
                  <c:v>-147</c:v>
                </c:pt>
                <c:pt idx="9">
                  <c:v>-96</c:v>
                </c:pt>
                <c:pt idx="10">
                  <c:v>-12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AD403D"/>
              </a:solidFill>
              <a:ln w="3175">
                <a:noFill/>
              </a:ln>
            </c:spPr>
          </c:dP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Taul2!$F$36:$Q$36</c:f>
              <c:numCache>
                <c:ptCount val="12"/>
                <c:pt idx="0">
                  <c:v>-5</c:v>
                </c:pt>
                <c:pt idx="1">
                  <c:v>-27</c:v>
                </c:pt>
                <c:pt idx="2">
                  <c:v>-21</c:v>
                </c:pt>
                <c:pt idx="3">
                  <c:v>-18</c:v>
                </c:pt>
                <c:pt idx="4">
                  <c:v>-14</c:v>
                </c:pt>
                <c:pt idx="5">
                  <c:v>-7</c:v>
                </c:pt>
                <c:pt idx="6">
                  <c:v>-16</c:v>
                </c:pt>
                <c:pt idx="7">
                  <c:v>-20</c:v>
                </c:pt>
                <c:pt idx="8">
                  <c:v>-24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Taul2!$F$71:$Q$71</c:f>
              <c:numCache>
                <c:ptCount val="12"/>
                <c:pt idx="0">
                  <c:v>19</c:v>
                </c:pt>
                <c:pt idx="1">
                  <c:v>64</c:v>
                </c:pt>
                <c:pt idx="2">
                  <c:v>90</c:v>
                </c:pt>
                <c:pt idx="3">
                  <c:v>94</c:v>
                </c:pt>
                <c:pt idx="4">
                  <c:v>98</c:v>
                </c:pt>
                <c:pt idx="5">
                  <c:v>134</c:v>
                </c:pt>
                <c:pt idx="6">
                  <c:v>113</c:v>
                </c:pt>
                <c:pt idx="7">
                  <c:v>168</c:v>
                </c:pt>
                <c:pt idx="8">
                  <c:v>165</c:v>
                </c:pt>
                <c:pt idx="9">
                  <c:v>82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Taul2!$F$72:$Q$72</c:f>
              <c:numCache>
                <c:ptCount val="12"/>
                <c:pt idx="0">
                  <c:v>5</c:v>
                </c:pt>
                <c:pt idx="1">
                  <c:v>9</c:v>
                </c:pt>
                <c:pt idx="2">
                  <c:v>17</c:v>
                </c:pt>
                <c:pt idx="3">
                  <c:v>16</c:v>
                </c:pt>
                <c:pt idx="4">
                  <c:v>13</c:v>
                </c:pt>
                <c:pt idx="5">
                  <c:v>18</c:v>
                </c:pt>
                <c:pt idx="6">
                  <c:v>12</c:v>
                </c:pt>
                <c:pt idx="7">
                  <c:v>13</c:v>
                </c:pt>
                <c:pt idx="8">
                  <c:v>13</c:v>
                </c:pt>
                <c:pt idx="9">
                  <c:v>24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9838747"/>
        <c:axId val="21439860"/>
      </c:barChart>
      <c:catAx>
        <c:axId val="98387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Ikäryhmä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1439860"/>
        <c:crosses val="autoZero"/>
        <c:auto val="1"/>
        <c:lblOffset val="0"/>
        <c:tickLblSkip val="1"/>
        <c:tickMarkSkip val="2"/>
        <c:noMultiLvlLbl val="0"/>
      </c:catAx>
      <c:valAx>
        <c:axId val="214398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98387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45"/>
          <c:y val="0.10575"/>
          <c:w val="0.299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Kokkolan työvoima iän ja sukupuolen mukaan 31.12.2016</a:t>
            </a:r>
          </a:p>
        </c:rich>
      </c:tx>
      <c:layout>
        <c:manualLayout>
          <c:xMode val="factor"/>
          <c:yMode val="factor"/>
          <c:x val="0.0355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6425"/>
          <c:w val="0.945"/>
          <c:h val="0.82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Taul2!$F$38:$Q$38</c:f>
              <c:numCache>
                <c:ptCount val="12"/>
                <c:pt idx="0">
                  <c:v>-183</c:v>
                </c:pt>
                <c:pt idx="1">
                  <c:v>-768</c:v>
                </c:pt>
                <c:pt idx="2">
                  <c:v>-1061</c:v>
                </c:pt>
                <c:pt idx="3">
                  <c:v>-1245</c:v>
                </c:pt>
                <c:pt idx="4">
                  <c:v>-1217</c:v>
                </c:pt>
                <c:pt idx="5">
                  <c:v>-1098</c:v>
                </c:pt>
                <c:pt idx="6">
                  <c:v>-1201</c:v>
                </c:pt>
                <c:pt idx="7">
                  <c:v>-1167</c:v>
                </c:pt>
                <c:pt idx="8">
                  <c:v>-988</c:v>
                </c:pt>
                <c:pt idx="9">
                  <c:v>-676</c:v>
                </c:pt>
                <c:pt idx="10">
                  <c:v>-123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AD403D"/>
              </a:solidFill>
              <a:ln w="3175">
                <a:noFill/>
              </a:ln>
            </c:spPr>
          </c:dP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Taul2!$F$39:$Q$39</c:f>
              <c:numCache>
                <c:ptCount val="12"/>
                <c:pt idx="0">
                  <c:v>-83</c:v>
                </c:pt>
                <c:pt idx="1">
                  <c:v>-227</c:v>
                </c:pt>
                <c:pt idx="2">
                  <c:v>-199</c:v>
                </c:pt>
                <c:pt idx="3">
                  <c:v>-149</c:v>
                </c:pt>
                <c:pt idx="4">
                  <c:v>-129</c:v>
                </c:pt>
                <c:pt idx="5">
                  <c:v>-130</c:v>
                </c:pt>
                <c:pt idx="6">
                  <c:v>-107</c:v>
                </c:pt>
                <c:pt idx="7">
                  <c:v>-134</c:v>
                </c:pt>
                <c:pt idx="8">
                  <c:v>-133</c:v>
                </c:pt>
                <c:pt idx="9">
                  <c:v>-149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Taul2!$F$74:$Q$74</c:f>
              <c:numCache>
                <c:ptCount val="12"/>
                <c:pt idx="0">
                  <c:v>250</c:v>
                </c:pt>
                <c:pt idx="1">
                  <c:v>758</c:v>
                </c:pt>
                <c:pt idx="2">
                  <c:v>898</c:v>
                </c:pt>
                <c:pt idx="3">
                  <c:v>1088</c:v>
                </c:pt>
                <c:pt idx="4">
                  <c:v>1112</c:v>
                </c:pt>
                <c:pt idx="5">
                  <c:v>1074</c:v>
                </c:pt>
                <c:pt idx="6">
                  <c:v>1119</c:v>
                </c:pt>
                <c:pt idx="7">
                  <c:v>1188</c:v>
                </c:pt>
                <c:pt idx="8">
                  <c:v>1139</c:v>
                </c:pt>
                <c:pt idx="9">
                  <c:v>777</c:v>
                </c:pt>
                <c:pt idx="10">
                  <c:v>89</c:v>
                </c:pt>
                <c:pt idx="11">
                  <c:v>2</c:v>
                </c:pt>
              </c:numCache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Taul2!$F$75:$Q$75</c:f>
              <c:numCache>
                <c:ptCount val="12"/>
                <c:pt idx="0">
                  <c:v>48</c:v>
                </c:pt>
                <c:pt idx="1">
                  <c:v>172</c:v>
                </c:pt>
                <c:pt idx="2">
                  <c:v>109</c:v>
                </c:pt>
                <c:pt idx="3">
                  <c:v>136</c:v>
                </c:pt>
                <c:pt idx="4">
                  <c:v>107</c:v>
                </c:pt>
                <c:pt idx="5">
                  <c:v>95</c:v>
                </c:pt>
                <c:pt idx="6">
                  <c:v>104</c:v>
                </c:pt>
                <c:pt idx="7">
                  <c:v>109</c:v>
                </c:pt>
                <c:pt idx="8">
                  <c:v>119</c:v>
                </c:pt>
                <c:pt idx="9">
                  <c:v>137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8741013"/>
        <c:axId val="58907070"/>
      </c:barChart>
      <c:catAx>
        <c:axId val="587410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Ikäryhmä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8907070"/>
        <c:crosses val="autoZero"/>
        <c:auto val="1"/>
        <c:lblOffset val="0"/>
        <c:tickLblSkip val="1"/>
        <c:tickMarkSkip val="2"/>
        <c:noMultiLvlLbl val="0"/>
      </c:catAx>
      <c:valAx>
        <c:axId val="58907070"/>
        <c:scaling>
          <c:orientation val="minMax"/>
          <c:min val="-15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8741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525"/>
          <c:y val="0.10575"/>
          <c:w val="0.299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Kaustisen seudun työvoima iän ja sukupuolen mukaan 31.12.2016</a:t>
            </a:r>
          </a:p>
        </c:rich>
      </c:tx>
      <c:layout>
        <c:manualLayout>
          <c:xMode val="factor"/>
          <c:yMode val="factor"/>
          <c:x val="0.01575"/>
          <c:y val="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6775"/>
          <c:w val="0.9385"/>
          <c:h val="0.81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Taul2!$F$11:$Q$11</c:f>
              <c:numCache>
                <c:ptCount val="12"/>
                <c:pt idx="0">
                  <c:v>-61</c:v>
                </c:pt>
                <c:pt idx="1">
                  <c:v>-230</c:v>
                </c:pt>
                <c:pt idx="2">
                  <c:v>-308</c:v>
                </c:pt>
                <c:pt idx="3">
                  <c:v>-389</c:v>
                </c:pt>
                <c:pt idx="4">
                  <c:v>-375</c:v>
                </c:pt>
                <c:pt idx="5">
                  <c:v>-331</c:v>
                </c:pt>
                <c:pt idx="6">
                  <c:v>-350</c:v>
                </c:pt>
                <c:pt idx="7">
                  <c:v>-388</c:v>
                </c:pt>
                <c:pt idx="8">
                  <c:v>-379</c:v>
                </c:pt>
                <c:pt idx="9">
                  <c:v>-313</c:v>
                </c:pt>
                <c:pt idx="10">
                  <c:v>-52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AD403D"/>
              </a:solidFill>
              <a:ln w="3175">
                <a:noFill/>
              </a:ln>
            </c:spPr>
          </c:dP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Taul2!$F$12:$Q$12</c:f>
              <c:numCache>
                <c:ptCount val="12"/>
                <c:pt idx="0">
                  <c:v>-7</c:v>
                </c:pt>
                <c:pt idx="1">
                  <c:v>-45</c:v>
                </c:pt>
                <c:pt idx="2">
                  <c:v>-28</c:v>
                </c:pt>
                <c:pt idx="3">
                  <c:v>-29</c:v>
                </c:pt>
                <c:pt idx="4">
                  <c:v>-39</c:v>
                </c:pt>
                <c:pt idx="5">
                  <c:v>-29</c:v>
                </c:pt>
                <c:pt idx="6">
                  <c:v>-43</c:v>
                </c:pt>
                <c:pt idx="7">
                  <c:v>-35</c:v>
                </c:pt>
                <c:pt idx="8">
                  <c:v>-54</c:v>
                </c:pt>
                <c:pt idx="9">
                  <c:v>-59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Taul2!$F$47:$Q$47</c:f>
              <c:numCache>
                <c:ptCount val="12"/>
                <c:pt idx="0">
                  <c:v>54</c:v>
                </c:pt>
                <c:pt idx="1">
                  <c:v>166</c:v>
                </c:pt>
                <c:pt idx="2">
                  <c:v>240</c:v>
                </c:pt>
                <c:pt idx="3">
                  <c:v>295</c:v>
                </c:pt>
                <c:pt idx="4">
                  <c:v>310</c:v>
                </c:pt>
                <c:pt idx="5">
                  <c:v>302</c:v>
                </c:pt>
                <c:pt idx="6">
                  <c:v>311</c:v>
                </c:pt>
                <c:pt idx="7">
                  <c:v>392</c:v>
                </c:pt>
                <c:pt idx="8">
                  <c:v>450</c:v>
                </c:pt>
                <c:pt idx="9">
                  <c:v>284</c:v>
                </c:pt>
                <c:pt idx="10">
                  <c:v>32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Taul2!$F$48:$Q$48</c:f>
              <c:numCache>
                <c:ptCount val="12"/>
                <c:pt idx="0">
                  <c:v>9</c:v>
                </c:pt>
                <c:pt idx="1">
                  <c:v>28</c:v>
                </c:pt>
                <c:pt idx="2">
                  <c:v>25</c:v>
                </c:pt>
                <c:pt idx="3">
                  <c:v>31</c:v>
                </c:pt>
                <c:pt idx="4">
                  <c:v>24</c:v>
                </c:pt>
                <c:pt idx="5">
                  <c:v>24</c:v>
                </c:pt>
                <c:pt idx="6">
                  <c:v>19</c:v>
                </c:pt>
                <c:pt idx="7">
                  <c:v>37</c:v>
                </c:pt>
                <c:pt idx="8">
                  <c:v>37</c:v>
                </c:pt>
                <c:pt idx="9">
                  <c:v>41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2174795"/>
        <c:axId val="44028836"/>
      </c:barChart>
      <c:catAx>
        <c:axId val="421747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Ikäryhmä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4028836"/>
        <c:crosses val="autoZero"/>
        <c:auto val="1"/>
        <c:lblOffset val="0"/>
        <c:tickLblSkip val="1"/>
        <c:tickMarkSkip val="2"/>
        <c:noMultiLvlLbl val="0"/>
      </c:catAx>
      <c:valAx>
        <c:axId val="44028836"/>
        <c:scaling>
          <c:orientation val="minMax"/>
          <c:min val="-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174795"/>
        <c:crossesAt val="1"/>
        <c:crossBetween val="between"/>
        <c:dispUnits/>
        <c:min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075"/>
          <c:y val="0.10575"/>
          <c:w val="0.299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Halsuan työvoima iän ja sukupuolen mukaan 31.12.2016</a:t>
            </a:r>
          </a:p>
        </c:rich>
      </c:tx>
      <c:layout>
        <c:manualLayout>
          <c:xMode val="factor"/>
          <c:yMode val="factor"/>
          <c:x val="0.0215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6425"/>
          <c:w val="0.93675"/>
          <c:h val="0.82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Taul2!$F$14:$Q$14</c:f>
              <c:numCache>
                <c:ptCount val="12"/>
                <c:pt idx="0">
                  <c:v>-6</c:v>
                </c:pt>
                <c:pt idx="1">
                  <c:v>-16</c:v>
                </c:pt>
                <c:pt idx="2">
                  <c:v>-18</c:v>
                </c:pt>
                <c:pt idx="3">
                  <c:v>-27</c:v>
                </c:pt>
                <c:pt idx="4">
                  <c:v>-28</c:v>
                </c:pt>
                <c:pt idx="5">
                  <c:v>-28</c:v>
                </c:pt>
                <c:pt idx="6">
                  <c:v>-31</c:v>
                </c:pt>
                <c:pt idx="7">
                  <c:v>-33</c:v>
                </c:pt>
                <c:pt idx="8">
                  <c:v>-28</c:v>
                </c:pt>
                <c:pt idx="9">
                  <c:v>-27</c:v>
                </c:pt>
                <c:pt idx="10">
                  <c:v>-3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AD403D"/>
              </a:solidFill>
              <a:ln w="3175">
                <a:noFill/>
              </a:ln>
            </c:spPr>
          </c:dP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Taul2!$F$15:$Q$15</c:f>
              <c:numCache>
                <c:ptCount val="12"/>
                <c:pt idx="0">
                  <c:v>0</c:v>
                </c:pt>
                <c:pt idx="1">
                  <c:v>-3</c:v>
                </c:pt>
                <c:pt idx="2">
                  <c:v>-3</c:v>
                </c:pt>
                <c:pt idx="3">
                  <c:v>-4</c:v>
                </c:pt>
                <c:pt idx="4">
                  <c:v>-1</c:v>
                </c:pt>
                <c:pt idx="5">
                  <c:v>-4</c:v>
                </c:pt>
                <c:pt idx="6">
                  <c:v>-1</c:v>
                </c:pt>
                <c:pt idx="7">
                  <c:v>-2</c:v>
                </c:pt>
                <c:pt idx="8">
                  <c:v>-3</c:v>
                </c:pt>
                <c:pt idx="9">
                  <c:v>-4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Taul2!$F$50:$Q$50</c:f>
              <c:numCache>
                <c:ptCount val="12"/>
                <c:pt idx="0">
                  <c:v>3</c:v>
                </c:pt>
                <c:pt idx="1">
                  <c:v>8</c:v>
                </c:pt>
                <c:pt idx="2">
                  <c:v>16</c:v>
                </c:pt>
                <c:pt idx="3">
                  <c:v>19</c:v>
                </c:pt>
                <c:pt idx="4">
                  <c:v>17</c:v>
                </c:pt>
                <c:pt idx="5">
                  <c:v>23</c:v>
                </c:pt>
                <c:pt idx="6">
                  <c:v>26</c:v>
                </c:pt>
                <c:pt idx="7">
                  <c:v>28</c:v>
                </c:pt>
                <c:pt idx="8">
                  <c:v>43</c:v>
                </c:pt>
                <c:pt idx="9">
                  <c:v>21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Taul2!$F$51:$Q$51</c:f>
              <c:numCache>
                <c:ptCount val="1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0715205"/>
        <c:axId val="9565934"/>
      </c:barChart>
      <c:catAx>
        <c:axId val="607152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Ikäryhmä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9565934"/>
        <c:crosses val="autoZero"/>
        <c:auto val="1"/>
        <c:lblOffset val="0"/>
        <c:tickLblSkip val="1"/>
        <c:tickMarkSkip val="2"/>
        <c:noMultiLvlLbl val="0"/>
      </c:catAx>
      <c:valAx>
        <c:axId val="9565934"/>
        <c:scaling>
          <c:orientation val="minMax"/>
          <c:max val="5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0715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525"/>
          <c:y val="0.10575"/>
          <c:w val="0.299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Kaustisen työvoima iän ja sukupuolen mukaan 31.12.2016</a:t>
            </a:r>
          </a:p>
        </c:rich>
      </c:tx>
      <c:layout>
        <c:manualLayout>
          <c:xMode val="factor"/>
          <c:yMode val="factor"/>
          <c:x val="0.029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6425"/>
          <c:w val="0.9395"/>
          <c:h val="0.82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Taul2!$F$17:$Q$17</c:f>
              <c:numCache>
                <c:ptCount val="12"/>
                <c:pt idx="0">
                  <c:v>-16</c:v>
                </c:pt>
                <c:pt idx="1">
                  <c:v>-63</c:v>
                </c:pt>
                <c:pt idx="2">
                  <c:v>-101</c:v>
                </c:pt>
                <c:pt idx="3">
                  <c:v>-126</c:v>
                </c:pt>
                <c:pt idx="4">
                  <c:v>-120</c:v>
                </c:pt>
                <c:pt idx="5">
                  <c:v>-108</c:v>
                </c:pt>
                <c:pt idx="6">
                  <c:v>-112</c:v>
                </c:pt>
                <c:pt idx="7">
                  <c:v>-108</c:v>
                </c:pt>
                <c:pt idx="8">
                  <c:v>-99</c:v>
                </c:pt>
                <c:pt idx="9">
                  <c:v>-89</c:v>
                </c:pt>
                <c:pt idx="10">
                  <c:v>-11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AD403D"/>
              </a:solidFill>
              <a:ln w="3175">
                <a:noFill/>
              </a:ln>
            </c:spPr>
          </c:dP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Taul2!$F$18:$Q$18</c:f>
              <c:numCache>
                <c:ptCount val="12"/>
                <c:pt idx="0">
                  <c:v>-2</c:v>
                </c:pt>
                <c:pt idx="1">
                  <c:v>-12</c:v>
                </c:pt>
                <c:pt idx="2">
                  <c:v>-10</c:v>
                </c:pt>
                <c:pt idx="3">
                  <c:v>-5</c:v>
                </c:pt>
                <c:pt idx="4">
                  <c:v>-15</c:v>
                </c:pt>
                <c:pt idx="5">
                  <c:v>-5</c:v>
                </c:pt>
                <c:pt idx="6">
                  <c:v>-10</c:v>
                </c:pt>
                <c:pt idx="7">
                  <c:v>-9</c:v>
                </c:pt>
                <c:pt idx="8">
                  <c:v>-11</c:v>
                </c:pt>
                <c:pt idx="9">
                  <c:v>-10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Taul2!$F$53:$Q$53</c:f>
              <c:numCache>
                <c:ptCount val="12"/>
                <c:pt idx="0">
                  <c:v>18</c:v>
                </c:pt>
                <c:pt idx="1">
                  <c:v>58</c:v>
                </c:pt>
                <c:pt idx="2">
                  <c:v>99</c:v>
                </c:pt>
                <c:pt idx="3">
                  <c:v>116</c:v>
                </c:pt>
                <c:pt idx="4">
                  <c:v>110</c:v>
                </c:pt>
                <c:pt idx="5">
                  <c:v>87</c:v>
                </c:pt>
                <c:pt idx="6">
                  <c:v>94</c:v>
                </c:pt>
                <c:pt idx="7">
                  <c:v>109</c:v>
                </c:pt>
                <c:pt idx="8">
                  <c:v>129</c:v>
                </c:pt>
                <c:pt idx="9">
                  <c:v>88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Taul2!$F$54:$Q$54</c:f>
              <c:numCache>
                <c:ptCount val="12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13</c:v>
                </c:pt>
                <c:pt idx="8">
                  <c:v>5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8984543"/>
        <c:axId val="36643160"/>
      </c:barChart>
      <c:catAx>
        <c:axId val="189845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Ikäryhmä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6643160"/>
        <c:crosses val="autoZero"/>
        <c:auto val="1"/>
        <c:lblOffset val="0"/>
        <c:tickLblSkip val="1"/>
        <c:tickMarkSkip val="2"/>
        <c:noMultiLvlLbl val="0"/>
      </c:catAx>
      <c:valAx>
        <c:axId val="36643160"/>
        <c:scaling>
          <c:orientation val="minMax"/>
          <c:max val="150"/>
          <c:min val="-15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984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45"/>
          <c:y val="0.10575"/>
          <c:w val="0.299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Lestijärven työvoima iän ja sukupuolen mukaan 31.12.2016</a:t>
            </a:r>
          </a:p>
        </c:rich>
      </c:tx>
      <c:layout>
        <c:manualLayout>
          <c:xMode val="factor"/>
          <c:yMode val="factor"/>
          <c:x val="0.03475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6425"/>
          <c:w val="0.93675"/>
          <c:h val="0.82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Taul2!$F$20:$Q$20</c:f>
              <c:numCache>
                <c:ptCount val="12"/>
                <c:pt idx="0">
                  <c:v>-1</c:v>
                </c:pt>
                <c:pt idx="1">
                  <c:v>-13</c:v>
                </c:pt>
                <c:pt idx="2">
                  <c:v>-12</c:v>
                </c:pt>
                <c:pt idx="3">
                  <c:v>-17</c:v>
                </c:pt>
                <c:pt idx="4">
                  <c:v>-8</c:v>
                </c:pt>
                <c:pt idx="5">
                  <c:v>-10</c:v>
                </c:pt>
                <c:pt idx="6">
                  <c:v>-18</c:v>
                </c:pt>
                <c:pt idx="7">
                  <c:v>-23</c:v>
                </c:pt>
                <c:pt idx="8">
                  <c:v>-20</c:v>
                </c:pt>
                <c:pt idx="9">
                  <c:v>-17</c:v>
                </c:pt>
                <c:pt idx="10">
                  <c:v>-3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AD403D"/>
              </a:solidFill>
              <a:ln w="3175">
                <a:noFill/>
              </a:ln>
            </c:spPr>
          </c:dP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Taul2!$F$21:$Q$21</c:f>
              <c:numCache>
                <c:ptCount val="12"/>
                <c:pt idx="0">
                  <c:v>0</c:v>
                </c:pt>
                <c:pt idx="1">
                  <c:v>-4</c:v>
                </c:pt>
                <c:pt idx="2">
                  <c:v>-2</c:v>
                </c:pt>
                <c:pt idx="3">
                  <c:v>-2</c:v>
                </c:pt>
                <c:pt idx="4">
                  <c:v>-2</c:v>
                </c:pt>
                <c:pt idx="5">
                  <c:v>-3</c:v>
                </c:pt>
                <c:pt idx="6">
                  <c:v>-1</c:v>
                </c:pt>
                <c:pt idx="7">
                  <c:v>-2</c:v>
                </c:pt>
                <c:pt idx="8">
                  <c:v>-6</c:v>
                </c:pt>
                <c:pt idx="9">
                  <c:v>-3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Taul2!$F$56:$Q$56</c:f>
              <c:numCach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15</c:v>
                </c:pt>
                <c:pt idx="7">
                  <c:v>25</c:v>
                </c:pt>
                <c:pt idx="8">
                  <c:v>26</c:v>
                </c:pt>
                <c:pt idx="9">
                  <c:v>18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Taul2!$F$57:$Q$57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1352985"/>
        <c:axId val="15305954"/>
      </c:barChart>
      <c:catAx>
        <c:axId val="613529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Ikäryhmä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5305954"/>
        <c:crosses val="autoZero"/>
        <c:auto val="1"/>
        <c:lblOffset val="0"/>
        <c:tickLblSkip val="1"/>
        <c:tickMarkSkip val="2"/>
        <c:noMultiLvlLbl val="0"/>
      </c:catAx>
      <c:valAx>
        <c:axId val="153059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352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525"/>
          <c:y val="0.10575"/>
          <c:w val="0.299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Perhon työvoima iän ja sukupuolen mukaan 31.12.2016</a:t>
            </a:r>
          </a:p>
        </c:rich>
      </c:tx>
      <c:layout>
        <c:manualLayout>
          <c:xMode val="factor"/>
          <c:yMode val="factor"/>
          <c:x val="0.0355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6425"/>
          <c:w val="0.9395"/>
          <c:h val="0.82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Taul2!$F$23:$Q$23</c:f>
              <c:numCache>
                <c:ptCount val="12"/>
                <c:pt idx="0">
                  <c:v>-11</c:v>
                </c:pt>
                <c:pt idx="1">
                  <c:v>-47</c:v>
                </c:pt>
                <c:pt idx="2">
                  <c:v>-56</c:v>
                </c:pt>
                <c:pt idx="3">
                  <c:v>-79</c:v>
                </c:pt>
                <c:pt idx="4">
                  <c:v>-62</c:v>
                </c:pt>
                <c:pt idx="5">
                  <c:v>-45</c:v>
                </c:pt>
                <c:pt idx="6">
                  <c:v>-47</c:v>
                </c:pt>
                <c:pt idx="7">
                  <c:v>-59</c:v>
                </c:pt>
                <c:pt idx="8">
                  <c:v>-46</c:v>
                </c:pt>
                <c:pt idx="9">
                  <c:v>-38</c:v>
                </c:pt>
                <c:pt idx="10">
                  <c:v>-14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AD403D"/>
              </a:solidFill>
              <a:ln w="3175">
                <a:noFill/>
              </a:ln>
            </c:spPr>
          </c:dP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Taul2!$F$24:$Q$24</c:f>
              <c:numCache>
                <c:ptCount val="12"/>
                <c:pt idx="0">
                  <c:v>-1</c:v>
                </c:pt>
                <c:pt idx="1">
                  <c:v>-10</c:v>
                </c:pt>
                <c:pt idx="2">
                  <c:v>-2</c:v>
                </c:pt>
                <c:pt idx="3">
                  <c:v>-8</c:v>
                </c:pt>
                <c:pt idx="4">
                  <c:v>-9</c:v>
                </c:pt>
                <c:pt idx="5">
                  <c:v>-5</c:v>
                </c:pt>
                <c:pt idx="6">
                  <c:v>-7</c:v>
                </c:pt>
                <c:pt idx="7">
                  <c:v>-5</c:v>
                </c:pt>
                <c:pt idx="8">
                  <c:v>-7</c:v>
                </c:pt>
                <c:pt idx="9">
                  <c:v>-13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Taul2!$F$59:$Q$59</c:f>
              <c:numCache>
                <c:ptCount val="12"/>
                <c:pt idx="0">
                  <c:v>13</c:v>
                </c:pt>
                <c:pt idx="1">
                  <c:v>41</c:v>
                </c:pt>
                <c:pt idx="2">
                  <c:v>38</c:v>
                </c:pt>
                <c:pt idx="3">
                  <c:v>44</c:v>
                </c:pt>
                <c:pt idx="4">
                  <c:v>48</c:v>
                </c:pt>
                <c:pt idx="5">
                  <c:v>48</c:v>
                </c:pt>
                <c:pt idx="6">
                  <c:v>34</c:v>
                </c:pt>
                <c:pt idx="7">
                  <c:v>60</c:v>
                </c:pt>
                <c:pt idx="8">
                  <c:v>69</c:v>
                </c:pt>
                <c:pt idx="9">
                  <c:v>40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Taul2!$F$60:$Q$60</c:f>
              <c:numCache>
                <c:ptCount val="12"/>
                <c:pt idx="0">
                  <c:v>0</c:v>
                </c:pt>
                <c:pt idx="1">
                  <c:v>13</c:v>
                </c:pt>
                <c:pt idx="2">
                  <c:v>11</c:v>
                </c:pt>
                <c:pt idx="3">
                  <c:v>10</c:v>
                </c:pt>
                <c:pt idx="4">
                  <c:v>5</c:v>
                </c:pt>
                <c:pt idx="5">
                  <c:v>5</c:v>
                </c:pt>
                <c:pt idx="6">
                  <c:v>1</c:v>
                </c:pt>
                <c:pt idx="7">
                  <c:v>3</c:v>
                </c:pt>
                <c:pt idx="8">
                  <c:v>8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3535859"/>
        <c:axId val="31822732"/>
      </c:barChart>
      <c:catAx>
        <c:axId val="35358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Ikäryhmä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1822732"/>
        <c:crosses val="autoZero"/>
        <c:auto val="1"/>
        <c:lblOffset val="0"/>
        <c:tickLblSkip val="1"/>
        <c:tickMarkSkip val="2"/>
        <c:noMultiLvlLbl val="0"/>
      </c:catAx>
      <c:valAx>
        <c:axId val="31822732"/>
        <c:scaling>
          <c:orientation val="minMax"/>
          <c:min val="-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535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45"/>
          <c:y val="0.10575"/>
          <c:w val="0.299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Toholammin työvoima iän ja sukupuolen mukaan 31.12.2016</a:t>
            </a:r>
          </a:p>
        </c:rich>
      </c:tx>
      <c:layout>
        <c:manualLayout>
          <c:xMode val="factor"/>
          <c:yMode val="factor"/>
          <c:x val="0.02825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6425"/>
          <c:w val="0.9395"/>
          <c:h val="0.82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Taul2!$F$26:$Q$26</c:f>
              <c:numCache>
                <c:ptCount val="12"/>
                <c:pt idx="0">
                  <c:v>-11</c:v>
                </c:pt>
                <c:pt idx="1">
                  <c:v>-44</c:v>
                </c:pt>
                <c:pt idx="2">
                  <c:v>-58</c:v>
                </c:pt>
                <c:pt idx="3">
                  <c:v>-56</c:v>
                </c:pt>
                <c:pt idx="4">
                  <c:v>-74</c:v>
                </c:pt>
                <c:pt idx="5">
                  <c:v>-56</c:v>
                </c:pt>
                <c:pt idx="6">
                  <c:v>-73</c:v>
                </c:pt>
                <c:pt idx="7">
                  <c:v>-84</c:v>
                </c:pt>
                <c:pt idx="8">
                  <c:v>-85</c:v>
                </c:pt>
                <c:pt idx="9">
                  <c:v>-64</c:v>
                </c:pt>
                <c:pt idx="10">
                  <c:v>-7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AD403D"/>
              </a:solidFill>
              <a:ln w="3175">
                <a:noFill/>
              </a:ln>
            </c:spPr>
          </c:dP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Taul2!$F$27:$Q$27</c:f>
              <c:numCache>
                <c:ptCount val="12"/>
                <c:pt idx="0">
                  <c:v>-1</c:v>
                </c:pt>
                <c:pt idx="1">
                  <c:v>-3</c:v>
                </c:pt>
                <c:pt idx="2">
                  <c:v>-8</c:v>
                </c:pt>
                <c:pt idx="3">
                  <c:v>-8</c:v>
                </c:pt>
                <c:pt idx="4">
                  <c:v>-7</c:v>
                </c:pt>
                <c:pt idx="5">
                  <c:v>-9</c:v>
                </c:pt>
                <c:pt idx="6">
                  <c:v>-13</c:v>
                </c:pt>
                <c:pt idx="7">
                  <c:v>-8</c:v>
                </c:pt>
                <c:pt idx="8">
                  <c:v>-20</c:v>
                </c:pt>
                <c:pt idx="9">
                  <c:v>-13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Taul2!$F$62:$Q$62</c:f>
              <c:numCache>
                <c:ptCount val="12"/>
                <c:pt idx="0">
                  <c:v>10</c:v>
                </c:pt>
                <c:pt idx="1">
                  <c:v>32</c:v>
                </c:pt>
                <c:pt idx="2">
                  <c:v>34</c:v>
                </c:pt>
                <c:pt idx="3">
                  <c:v>49</c:v>
                </c:pt>
                <c:pt idx="4">
                  <c:v>55</c:v>
                </c:pt>
                <c:pt idx="5">
                  <c:v>66</c:v>
                </c:pt>
                <c:pt idx="6">
                  <c:v>74</c:v>
                </c:pt>
                <c:pt idx="7">
                  <c:v>88</c:v>
                </c:pt>
                <c:pt idx="8">
                  <c:v>92</c:v>
                </c:pt>
                <c:pt idx="9">
                  <c:v>44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Taul2!$F$63:$Q$63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5</c:v>
                </c:pt>
                <c:pt idx="6">
                  <c:v>4</c:v>
                </c:pt>
                <c:pt idx="7">
                  <c:v>13</c:v>
                </c:pt>
                <c:pt idx="8">
                  <c:v>7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7969133"/>
        <c:axId val="27504470"/>
      </c:barChart>
      <c:catAx>
        <c:axId val="179691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Ikäryhmä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27504470"/>
        <c:crosses val="autoZero"/>
        <c:auto val="1"/>
        <c:lblOffset val="0"/>
        <c:tickLblSkip val="1"/>
        <c:tickMarkSkip val="2"/>
        <c:noMultiLvlLbl val="0"/>
      </c:catAx>
      <c:valAx>
        <c:axId val="275044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7969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45"/>
          <c:y val="0.10575"/>
          <c:w val="0.299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Vetelin työvoima iän ja sukupuolen mukaan 31.12.2016</a:t>
            </a:r>
          </a:p>
        </c:rich>
      </c:tx>
      <c:layout>
        <c:manualLayout>
          <c:xMode val="factor"/>
          <c:yMode val="factor"/>
          <c:x val="0.0025"/>
          <c:y val="0.0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6425"/>
          <c:w val="0.9395"/>
          <c:h val="0.82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Taul2!$F$29:$Q$29</c:f>
              <c:numCache>
                <c:ptCount val="12"/>
                <c:pt idx="0">
                  <c:v>-16</c:v>
                </c:pt>
                <c:pt idx="1">
                  <c:v>-47</c:v>
                </c:pt>
                <c:pt idx="2">
                  <c:v>-63</c:v>
                </c:pt>
                <c:pt idx="3">
                  <c:v>-84</c:v>
                </c:pt>
                <c:pt idx="4">
                  <c:v>-83</c:v>
                </c:pt>
                <c:pt idx="5">
                  <c:v>-84</c:v>
                </c:pt>
                <c:pt idx="6">
                  <c:v>-69</c:v>
                </c:pt>
                <c:pt idx="7">
                  <c:v>-81</c:v>
                </c:pt>
                <c:pt idx="8">
                  <c:v>-101</c:v>
                </c:pt>
                <c:pt idx="9">
                  <c:v>-78</c:v>
                </c:pt>
                <c:pt idx="10">
                  <c:v>-14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AD403D"/>
              </a:solidFill>
              <a:ln w="3175">
                <a:noFill/>
              </a:ln>
            </c:spPr>
          </c:dP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Taul2!$F$30:$Q$30</c:f>
              <c:numCache>
                <c:ptCount val="12"/>
                <c:pt idx="0">
                  <c:v>-3</c:v>
                </c:pt>
                <c:pt idx="1">
                  <c:v>-13</c:v>
                </c:pt>
                <c:pt idx="2">
                  <c:v>-3</c:v>
                </c:pt>
                <c:pt idx="3">
                  <c:v>-2</c:v>
                </c:pt>
                <c:pt idx="4">
                  <c:v>-5</c:v>
                </c:pt>
                <c:pt idx="5">
                  <c:v>-3</c:v>
                </c:pt>
                <c:pt idx="6">
                  <c:v>-11</c:v>
                </c:pt>
                <c:pt idx="7">
                  <c:v>-9</c:v>
                </c:pt>
                <c:pt idx="8">
                  <c:v>-7</c:v>
                </c:pt>
                <c:pt idx="9">
                  <c:v>-16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Taul2!$F$65:$Q$65</c:f>
              <c:numCache>
                <c:ptCount val="12"/>
                <c:pt idx="0">
                  <c:v>6</c:v>
                </c:pt>
                <c:pt idx="1">
                  <c:v>23</c:v>
                </c:pt>
                <c:pt idx="2">
                  <c:v>49</c:v>
                </c:pt>
                <c:pt idx="3">
                  <c:v>55</c:v>
                </c:pt>
                <c:pt idx="4">
                  <c:v>68</c:v>
                </c:pt>
                <c:pt idx="5">
                  <c:v>66</c:v>
                </c:pt>
                <c:pt idx="6">
                  <c:v>68</c:v>
                </c:pt>
                <c:pt idx="7">
                  <c:v>82</c:v>
                </c:pt>
                <c:pt idx="8">
                  <c:v>91</c:v>
                </c:pt>
                <c:pt idx="9">
                  <c:v>73</c:v>
                </c:pt>
                <c:pt idx="10">
                  <c:v>10</c:v>
                </c:pt>
                <c:pt idx="11">
                  <c:v>0</c:v>
                </c:pt>
              </c:numCache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Taul2!$F$66:$Q$66</c:f>
              <c:numCache>
                <c:ptCount val="1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2</c:v>
                </c:pt>
                <c:pt idx="6">
                  <c:v>4</c:v>
                </c:pt>
                <c:pt idx="7">
                  <c:v>5</c:v>
                </c:pt>
                <c:pt idx="8">
                  <c:v>9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46213639"/>
        <c:axId val="13269568"/>
      </c:barChart>
      <c:catAx>
        <c:axId val="462136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Ikäryhmä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3269568"/>
        <c:crosses val="autoZero"/>
        <c:auto val="1"/>
        <c:lblOffset val="0"/>
        <c:tickLblSkip val="1"/>
        <c:tickMarkSkip val="2"/>
        <c:noMultiLvlLbl val="0"/>
      </c:catAx>
      <c:valAx>
        <c:axId val="1326956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62136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45"/>
          <c:y val="0.10575"/>
          <c:w val="0.299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Kokkolan seudun työvoima iän ja sukupuolen mukaan 31.12.2016</a:t>
            </a:r>
          </a:p>
        </c:rich>
      </c:tx>
      <c:layout>
        <c:manualLayout>
          <c:xMode val="factor"/>
          <c:yMode val="factor"/>
          <c:x val="0.024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75"/>
          <c:y val="0.16425"/>
          <c:w val="0.945"/>
          <c:h val="0.82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Taul2!$B$8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Taul2!$F$32:$Q$32</c:f>
              <c:numCache>
                <c:ptCount val="12"/>
                <c:pt idx="0">
                  <c:v>-210</c:v>
                </c:pt>
                <c:pt idx="1">
                  <c:v>-855</c:v>
                </c:pt>
                <c:pt idx="2">
                  <c:v>-1203</c:v>
                </c:pt>
                <c:pt idx="3">
                  <c:v>-1354</c:v>
                </c:pt>
                <c:pt idx="4">
                  <c:v>-1328</c:v>
                </c:pt>
                <c:pt idx="5">
                  <c:v>-1223</c:v>
                </c:pt>
                <c:pt idx="6">
                  <c:v>-1332</c:v>
                </c:pt>
                <c:pt idx="7">
                  <c:v>-1317</c:v>
                </c:pt>
                <c:pt idx="8">
                  <c:v>-1135</c:v>
                </c:pt>
                <c:pt idx="9">
                  <c:v>-772</c:v>
                </c:pt>
                <c:pt idx="10">
                  <c:v>-135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Taul2!$B$9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AD403D"/>
              </a:solidFill>
              <a:ln w="3175">
                <a:noFill/>
              </a:ln>
            </c:spPr>
          </c:dP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Taul2!$F$33:$Q$33</c:f>
              <c:numCache>
                <c:ptCount val="12"/>
                <c:pt idx="0">
                  <c:v>-88</c:v>
                </c:pt>
                <c:pt idx="1">
                  <c:v>-254</c:v>
                </c:pt>
                <c:pt idx="2">
                  <c:v>-220</c:v>
                </c:pt>
                <c:pt idx="3">
                  <c:v>-167</c:v>
                </c:pt>
                <c:pt idx="4">
                  <c:v>-143</c:v>
                </c:pt>
                <c:pt idx="5">
                  <c:v>-137</c:v>
                </c:pt>
                <c:pt idx="6">
                  <c:v>-123</c:v>
                </c:pt>
                <c:pt idx="7">
                  <c:v>-154</c:v>
                </c:pt>
                <c:pt idx="8">
                  <c:v>-157</c:v>
                </c:pt>
                <c:pt idx="9">
                  <c:v>-165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2"/>
          <c:tx>
            <c:strRef>
              <c:f>Taul2!$B$44</c:f>
              <c:strCache>
                <c:ptCount val="1"/>
                <c:pt idx="0">
                  <c:v>Työllinen työvoima</c:v>
                </c:pt>
              </c:strCache>
            </c:strRef>
          </c:tx>
          <c:spPr>
            <a:solidFill>
              <a:srgbClr val="4172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Taul2!$F$68:$Q$68</c:f>
              <c:numCache>
                <c:ptCount val="12"/>
                <c:pt idx="0">
                  <c:v>269</c:v>
                </c:pt>
                <c:pt idx="1">
                  <c:v>822</c:v>
                </c:pt>
                <c:pt idx="2">
                  <c:v>988</c:v>
                </c:pt>
                <c:pt idx="3">
                  <c:v>1182</c:v>
                </c:pt>
                <c:pt idx="4">
                  <c:v>1210</c:v>
                </c:pt>
                <c:pt idx="5">
                  <c:v>1208</c:v>
                </c:pt>
                <c:pt idx="6">
                  <c:v>1232</c:v>
                </c:pt>
                <c:pt idx="7">
                  <c:v>1356</c:v>
                </c:pt>
                <c:pt idx="8">
                  <c:v>1304</c:v>
                </c:pt>
                <c:pt idx="9">
                  <c:v>859</c:v>
                </c:pt>
                <c:pt idx="10">
                  <c:v>97</c:v>
                </c:pt>
                <c:pt idx="11">
                  <c:v>2</c:v>
                </c:pt>
              </c:numCache>
            </c:numRef>
          </c:val>
        </c:ser>
        <c:ser>
          <c:idx val="5"/>
          <c:order val="3"/>
          <c:tx>
            <c:strRef>
              <c:f>Taul2!$B$45</c:f>
              <c:strCache>
                <c:ptCount val="1"/>
                <c:pt idx="0">
                  <c:v>Työtön työvoima</c:v>
                </c:pt>
              </c:strCache>
            </c:strRef>
          </c:tx>
          <c:spPr>
            <a:solidFill>
              <a:srgbClr val="AD40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Taul2!$F$6:$Q$6</c:f>
              <c:strCache>
                <c:ptCount val="12"/>
                <c:pt idx="0">
                  <c:v>15-19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</c:strCache>
            </c:strRef>
          </c:cat>
          <c:val>
            <c:numRef>
              <c:f>Taul2!$F$69:$Q$69</c:f>
              <c:numCache>
                <c:ptCount val="12"/>
                <c:pt idx="0">
                  <c:v>53</c:v>
                </c:pt>
                <c:pt idx="1">
                  <c:v>181</c:v>
                </c:pt>
                <c:pt idx="2">
                  <c:v>126</c:v>
                </c:pt>
                <c:pt idx="3">
                  <c:v>152</c:v>
                </c:pt>
                <c:pt idx="4">
                  <c:v>120</c:v>
                </c:pt>
                <c:pt idx="5">
                  <c:v>113</c:v>
                </c:pt>
                <c:pt idx="6">
                  <c:v>116</c:v>
                </c:pt>
                <c:pt idx="7">
                  <c:v>122</c:v>
                </c:pt>
                <c:pt idx="8">
                  <c:v>132</c:v>
                </c:pt>
                <c:pt idx="9">
                  <c:v>161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52317249"/>
        <c:axId val="1093194"/>
      </c:barChart>
      <c:catAx>
        <c:axId val="523172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Ikäryhmä</a:t>
                </a:r>
              </a:p>
            </c:rich>
          </c:tx>
          <c:layout>
            <c:manualLayout>
              <c:xMode val="factor"/>
              <c:yMode val="factor"/>
              <c:x val="0.00875"/>
              <c:y val="0.13425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1093194"/>
        <c:crosses val="autoZero"/>
        <c:auto val="1"/>
        <c:lblOffset val="0"/>
        <c:tickLblSkip val="1"/>
        <c:tickMarkSkip val="2"/>
        <c:noMultiLvlLbl val="0"/>
      </c:catAx>
      <c:valAx>
        <c:axId val="10931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3172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4525"/>
          <c:y val="0.10575"/>
          <c:w val="0.2995"/>
          <c:h val="0.03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480314960629921" right="0.7480314960629921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0.35175</cdr:x>
      <cdr:y>0.9415</cdr:y>
    </cdr:from>
    <cdr:to>
      <cdr:x>0.36075</cdr:x>
      <cdr:y>0.9845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76600" y="539115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</cdr:x>
      <cdr:y>0.94425</cdr:y>
    </cdr:from>
    <cdr:to>
      <cdr:x>0.99975</cdr:x>
      <cdr:y>0.985</cdr:y>
    </cdr:to>
    <cdr:sp>
      <cdr:nvSpPr>
        <cdr:cNvPr id="2" name="Text Box 5"/>
        <cdr:cNvSpPr txBox="1">
          <a:spLocks noChangeArrowheads="1"/>
        </cdr:cNvSpPr>
      </cdr:nvSpPr>
      <cdr:spPr>
        <a:xfrm>
          <a:off x="8943975" y="5410200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0.06725</cdr:x>
      <cdr:y>0.18825</cdr:y>
    </cdr:from>
    <cdr:to>
      <cdr:x>0.1225</cdr:x>
      <cdr:y>0.22325</cdr:y>
    </cdr:to>
    <cdr:sp>
      <cdr:nvSpPr>
        <cdr:cNvPr id="3" name="Text Box 10"/>
        <cdr:cNvSpPr txBox="1">
          <a:spLocks noChangeArrowheads="1"/>
        </cdr:cNvSpPr>
      </cdr:nvSpPr>
      <cdr:spPr>
        <a:xfrm>
          <a:off x="619125" y="107632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0.8825</cdr:x>
      <cdr:y>0.189</cdr:y>
    </cdr:from>
    <cdr:to>
      <cdr:x>0.93525</cdr:x>
      <cdr:y>0.224</cdr:y>
    </cdr:to>
    <cdr:sp>
      <cdr:nvSpPr>
        <cdr:cNvPr id="4" name="Text Box 11"/>
        <cdr:cNvSpPr txBox="1">
          <a:spLocks noChangeArrowheads="1"/>
        </cdr:cNvSpPr>
      </cdr:nvSpPr>
      <cdr:spPr>
        <a:xfrm>
          <a:off x="8220075" y="1076325"/>
          <a:ext cx="495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Naiset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34050"/>
    <xdr:graphicFrame>
      <xdr:nvGraphicFramePr>
        <xdr:cNvPr id="1" name="Shape 1025"/>
        <xdr:cNvGraphicFramePr/>
      </xdr:nvGraphicFramePr>
      <xdr:xfrm>
        <a:off x="0" y="0"/>
        <a:ext cx="93154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0.3515</cdr:x>
      <cdr:y>0.9415</cdr:y>
    </cdr:from>
    <cdr:to>
      <cdr:x>0.3615</cdr:x>
      <cdr:y>0.9845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67075" y="5391150"/>
          <a:ext cx="95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0.96125</cdr:x>
      <cdr:y>0.94425</cdr:y>
    </cdr:from>
    <cdr:to>
      <cdr:x>0.99975</cdr:x>
      <cdr:y>0.985</cdr:y>
    </cdr:to>
    <cdr:sp>
      <cdr:nvSpPr>
        <cdr:cNvPr id="2" name="Text Box 5"/>
        <cdr:cNvSpPr txBox="1">
          <a:spLocks noChangeArrowheads="1"/>
        </cdr:cNvSpPr>
      </cdr:nvSpPr>
      <cdr:spPr>
        <a:xfrm>
          <a:off x="8953500" y="5410200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0.06725</cdr:x>
      <cdr:y>0.18825</cdr:y>
    </cdr:from>
    <cdr:to>
      <cdr:x>0.1225</cdr:x>
      <cdr:y>0.22325</cdr:y>
    </cdr:to>
    <cdr:sp>
      <cdr:nvSpPr>
        <cdr:cNvPr id="3" name="Text Box 10"/>
        <cdr:cNvSpPr txBox="1">
          <a:spLocks noChangeArrowheads="1"/>
        </cdr:cNvSpPr>
      </cdr:nvSpPr>
      <cdr:spPr>
        <a:xfrm>
          <a:off x="619125" y="107632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0.882</cdr:x>
      <cdr:y>0.189</cdr:y>
    </cdr:from>
    <cdr:to>
      <cdr:x>0.9345</cdr:x>
      <cdr:y>0.224</cdr:y>
    </cdr:to>
    <cdr:sp>
      <cdr:nvSpPr>
        <cdr:cNvPr id="4" name="Text Box 11"/>
        <cdr:cNvSpPr txBox="1">
          <a:spLocks noChangeArrowheads="1"/>
        </cdr:cNvSpPr>
      </cdr:nvSpPr>
      <cdr:spPr>
        <a:xfrm>
          <a:off x="8210550" y="10763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Naiset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34050"/>
    <xdr:graphicFrame>
      <xdr:nvGraphicFramePr>
        <xdr:cNvPr id="1" name="Shape 1025"/>
        <xdr:cNvGraphicFramePr/>
      </xdr:nvGraphicFramePr>
      <xdr:xfrm>
        <a:off x="0" y="0"/>
        <a:ext cx="93154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0.3515</cdr:x>
      <cdr:y>0.9415</cdr:y>
    </cdr:from>
    <cdr:to>
      <cdr:x>0.3615</cdr:x>
      <cdr:y>0.9845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67075" y="5391150"/>
          <a:ext cx="95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0.96125</cdr:x>
      <cdr:y>0.94425</cdr:y>
    </cdr:from>
    <cdr:to>
      <cdr:x>0.99975</cdr:x>
      <cdr:y>0.985</cdr:y>
    </cdr:to>
    <cdr:sp>
      <cdr:nvSpPr>
        <cdr:cNvPr id="2" name="Text Box 5"/>
        <cdr:cNvSpPr txBox="1">
          <a:spLocks noChangeArrowheads="1"/>
        </cdr:cNvSpPr>
      </cdr:nvSpPr>
      <cdr:spPr>
        <a:xfrm>
          <a:off x="8953500" y="5410200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0.06725</cdr:x>
      <cdr:y>0.18825</cdr:y>
    </cdr:from>
    <cdr:to>
      <cdr:x>0.1225</cdr:x>
      <cdr:y>0.22325</cdr:y>
    </cdr:to>
    <cdr:sp>
      <cdr:nvSpPr>
        <cdr:cNvPr id="3" name="Text Box 10"/>
        <cdr:cNvSpPr txBox="1">
          <a:spLocks noChangeArrowheads="1"/>
        </cdr:cNvSpPr>
      </cdr:nvSpPr>
      <cdr:spPr>
        <a:xfrm>
          <a:off x="619125" y="107632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0.882</cdr:x>
      <cdr:y>0.189</cdr:y>
    </cdr:from>
    <cdr:to>
      <cdr:x>0.9345</cdr:x>
      <cdr:y>0.224</cdr:y>
    </cdr:to>
    <cdr:sp>
      <cdr:nvSpPr>
        <cdr:cNvPr id="4" name="Text Box 11"/>
        <cdr:cNvSpPr txBox="1">
          <a:spLocks noChangeArrowheads="1"/>
        </cdr:cNvSpPr>
      </cdr:nvSpPr>
      <cdr:spPr>
        <a:xfrm>
          <a:off x="8210550" y="10763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Naiset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34050"/>
    <xdr:graphicFrame>
      <xdr:nvGraphicFramePr>
        <xdr:cNvPr id="1" name="Shape 1025"/>
        <xdr:cNvGraphicFramePr/>
      </xdr:nvGraphicFramePr>
      <xdr:xfrm>
        <a:off x="0" y="0"/>
        <a:ext cx="93154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0.3515</cdr:x>
      <cdr:y>0.9415</cdr:y>
    </cdr:from>
    <cdr:to>
      <cdr:x>0.3615</cdr:x>
      <cdr:y>0.9845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67075" y="5391150"/>
          <a:ext cx="95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0.96125</cdr:x>
      <cdr:y>0.94425</cdr:y>
    </cdr:from>
    <cdr:to>
      <cdr:x>0.99975</cdr:x>
      <cdr:y>0.985</cdr:y>
    </cdr:to>
    <cdr:sp>
      <cdr:nvSpPr>
        <cdr:cNvPr id="2" name="Text Box 5"/>
        <cdr:cNvSpPr txBox="1">
          <a:spLocks noChangeArrowheads="1"/>
        </cdr:cNvSpPr>
      </cdr:nvSpPr>
      <cdr:spPr>
        <a:xfrm>
          <a:off x="8953500" y="5410200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0.06725</cdr:x>
      <cdr:y>0.18825</cdr:y>
    </cdr:from>
    <cdr:to>
      <cdr:x>0.1225</cdr:x>
      <cdr:y>0.22325</cdr:y>
    </cdr:to>
    <cdr:sp>
      <cdr:nvSpPr>
        <cdr:cNvPr id="3" name="Text Box 10"/>
        <cdr:cNvSpPr txBox="1">
          <a:spLocks noChangeArrowheads="1"/>
        </cdr:cNvSpPr>
      </cdr:nvSpPr>
      <cdr:spPr>
        <a:xfrm>
          <a:off x="619125" y="107632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0.882</cdr:x>
      <cdr:y>0.189</cdr:y>
    </cdr:from>
    <cdr:to>
      <cdr:x>0.9345</cdr:x>
      <cdr:y>0.224</cdr:y>
    </cdr:to>
    <cdr:sp>
      <cdr:nvSpPr>
        <cdr:cNvPr id="4" name="Text Box 11"/>
        <cdr:cNvSpPr txBox="1">
          <a:spLocks noChangeArrowheads="1"/>
        </cdr:cNvSpPr>
      </cdr:nvSpPr>
      <cdr:spPr>
        <a:xfrm>
          <a:off x="8210550" y="10763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Naiset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34050"/>
    <xdr:graphicFrame>
      <xdr:nvGraphicFramePr>
        <xdr:cNvPr id="1" name="Shape 1025"/>
        <xdr:cNvGraphicFramePr/>
      </xdr:nvGraphicFramePr>
      <xdr:xfrm>
        <a:off x="0" y="0"/>
        <a:ext cx="93154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0.35175</cdr:x>
      <cdr:y>0.9415</cdr:y>
    </cdr:from>
    <cdr:to>
      <cdr:x>0.36075</cdr:x>
      <cdr:y>0.9845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76600" y="539115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</cdr:x>
      <cdr:y>0.94425</cdr:y>
    </cdr:from>
    <cdr:to>
      <cdr:x>0.99975</cdr:x>
      <cdr:y>0.985</cdr:y>
    </cdr:to>
    <cdr:sp>
      <cdr:nvSpPr>
        <cdr:cNvPr id="2" name="Text Box 5"/>
        <cdr:cNvSpPr txBox="1">
          <a:spLocks noChangeArrowheads="1"/>
        </cdr:cNvSpPr>
      </cdr:nvSpPr>
      <cdr:spPr>
        <a:xfrm>
          <a:off x="8943975" y="5410200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0.06725</cdr:x>
      <cdr:y>0.18825</cdr:y>
    </cdr:from>
    <cdr:to>
      <cdr:x>0.1225</cdr:x>
      <cdr:y>0.22325</cdr:y>
    </cdr:to>
    <cdr:sp>
      <cdr:nvSpPr>
        <cdr:cNvPr id="3" name="Text Box 10"/>
        <cdr:cNvSpPr txBox="1">
          <a:spLocks noChangeArrowheads="1"/>
        </cdr:cNvSpPr>
      </cdr:nvSpPr>
      <cdr:spPr>
        <a:xfrm>
          <a:off x="619125" y="107632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0.872</cdr:x>
      <cdr:y>0.18825</cdr:y>
    </cdr:from>
    <cdr:to>
      <cdr:x>0.9245</cdr:x>
      <cdr:y>0.22325</cdr:y>
    </cdr:to>
    <cdr:sp>
      <cdr:nvSpPr>
        <cdr:cNvPr id="4" name="Text Box 11"/>
        <cdr:cNvSpPr txBox="1">
          <a:spLocks noChangeArrowheads="1"/>
        </cdr:cNvSpPr>
      </cdr:nvSpPr>
      <cdr:spPr>
        <a:xfrm>
          <a:off x="8115300" y="10763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Naiset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34050"/>
    <xdr:graphicFrame>
      <xdr:nvGraphicFramePr>
        <xdr:cNvPr id="1" name="Shape 1025"/>
        <xdr:cNvGraphicFramePr/>
      </xdr:nvGraphicFramePr>
      <xdr:xfrm>
        <a:off x="0" y="0"/>
        <a:ext cx="93154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0.3515</cdr:x>
      <cdr:y>0.9415</cdr:y>
    </cdr:from>
    <cdr:to>
      <cdr:x>0.3615</cdr:x>
      <cdr:y>0.9845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67075" y="5391150"/>
          <a:ext cx="95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0.96125</cdr:x>
      <cdr:y>0.94425</cdr:y>
    </cdr:from>
    <cdr:to>
      <cdr:x>0.99975</cdr:x>
      <cdr:y>0.985</cdr:y>
    </cdr:to>
    <cdr:sp>
      <cdr:nvSpPr>
        <cdr:cNvPr id="2" name="Text Box 5"/>
        <cdr:cNvSpPr txBox="1">
          <a:spLocks noChangeArrowheads="1"/>
        </cdr:cNvSpPr>
      </cdr:nvSpPr>
      <cdr:spPr>
        <a:xfrm>
          <a:off x="8953500" y="5410200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0.06725</cdr:x>
      <cdr:y>0.18825</cdr:y>
    </cdr:from>
    <cdr:to>
      <cdr:x>0.1225</cdr:x>
      <cdr:y>0.22325</cdr:y>
    </cdr:to>
    <cdr:sp>
      <cdr:nvSpPr>
        <cdr:cNvPr id="3" name="Text Box 10"/>
        <cdr:cNvSpPr txBox="1">
          <a:spLocks noChangeArrowheads="1"/>
        </cdr:cNvSpPr>
      </cdr:nvSpPr>
      <cdr:spPr>
        <a:xfrm>
          <a:off x="619125" y="107632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0.882</cdr:x>
      <cdr:y>0.189</cdr:y>
    </cdr:from>
    <cdr:to>
      <cdr:x>0.9345</cdr:x>
      <cdr:y>0.224</cdr:y>
    </cdr:to>
    <cdr:sp>
      <cdr:nvSpPr>
        <cdr:cNvPr id="4" name="Text Box 11"/>
        <cdr:cNvSpPr txBox="1">
          <a:spLocks noChangeArrowheads="1"/>
        </cdr:cNvSpPr>
      </cdr:nvSpPr>
      <cdr:spPr>
        <a:xfrm>
          <a:off x="8210550" y="10763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Naiset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34050"/>
    <xdr:graphicFrame>
      <xdr:nvGraphicFramePr>
        <xdr:cNvPr id="1" name="Shape 1025"/>
        <xdr:cNvGraphicFramePr/>
      </xdr:nvGraphicFramePr>
      <xdr:xfrm>
        <a:off x="0" y="0"/>
        <a:ext cx="93154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34050"/>
    <xdr:graphicFrame>
      <xdr:nvGraphicFramePr>
        <xdr:cNvPr id="1" name="Shape 1025"/>
        <xdr:cNvGraphicFramePr/>
      </xdr:nvGraphicFramePr>
      <xdr:xfrm>
        <a:off x="0" y="0"/>
        <a:ext cx="93154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0.35175</cdr:x>
      <cdr:y>0.9415</cdr:y>
    </cdr:from>
    <cdr:to>
      <cdr:x>0.36075</cdr:x>
      <cdr:y>0.9845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76600" y="539115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</cdr:x>
      <cdr:y>0.94425</cdr:y>
    </cdr:from>
    <cdr:to>
      <cdr:x>0.99975</cdr:x>
      <cdr:y>0.985</cdr:y>
    </cdr:to>
    <cdr:sp>
      <cdr:nvSpPr>
        <cdr:cNvPr id="2" name="Text Box 5"/>
        <cdr:cNvSpPr txBox="1">
          <a:spLocks noChangeArrowheads="1"/>
        </cdr:cNvSpPr>
      </cdr:nvSpPr>
      <cdr:spPr>
        <a:xfrm>
          <a:off x="8943975" y="5410200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0.06725</cdr:x>
      <cdr:y>0.18825</cdr:y>
    </cdr:from>
    <cdr:to>
      <cdr:x>0.1225</cdr:x>
      <cdr:y>0.22325</cdr:y>
    </cdr:to>
    <cdr:sp>
      <cdr:nvSpPr>
        <cdr:cNvPr id="3" name="Text Box 10"/>
        <cdr:cNvSpPr txBox="1">
          <a:spLocks noChangeArrowheads="1"/>
        </cdr:cNvSpPr>
      </cdr:nvSpPr>
      <cdr:spPr>
        <a:xfrm>
          <a:off x="619125" y="107632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0.872</cdr:x>
      <cdr:y>0.18825</cdr:y>
    </cdr:from>
    <cdr:to>
      <cdr:x>0.9245</cdr:x>
      <cdr:y>0.22325</cdr:y>
    </cdr:to>
    <cdr:sp>
      <cdr:nvSpPr>
        <cdr:cNvPr id="4" name="Text Box 11"/>
        <cdr:cNvSpPr txBox="1">
          <a:spLocks noChangeArrowheads="1"/>
        </cdr:cNvSpPr>
      </cdr:nvSpPr>
      <cdr:spPr>
        <a:xfrm>
          <a:off x="8115300" y="10763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Naiset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34050"/>
    <xdr:graphicFrame>
      <xdr:nvGraphicFramePr>
        <xdr:cNvPr id="1" name="Shape 1025"/>
        <xdr:cNvGraphicFramePr/>
      </xdr:nvGraphicFramePr>
      <xdr:xfrm>
        <a:off x="0" y="0"/>
        <a:ext cx="93154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0.35225</cdr:x>
      <cdr:y>0.94375</cdr:y>
    </cdr:from>
    <cdr:to>
      <cdr:x>0.361</cdr:x>
      <cdr:y>0.985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76600" y="5410200"/>
          <a:ext cx="85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0.957</cdr:x>
      <cdr:y>0.94425</cdr:y>
    </cdr:from>
    <cdr:to>
      <cdr:x>0.99525</cdr:x>
      <cdr:y>0.98375</cdr:y>
    </cdr:to>
    <cdr:sp>
      <cdr:nvSpPr>
        <cdr:cNvPr id="2" name="Text Box 5"/>
        <cdr:cNvSpPr txBox="1">
          <a:spLocks noChangeArrowheads="1"/>
        </cdr:cNvSpPr>
      </cdr:nvSpPr>
      <cdr:spPr>
        <a:xfrm>
          <a:off x="8905875" y="5410200"/>
          <a:ext cx="3524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0.093</cdr:x>
      <cdr:y>0.1865</cdr:y>
    </cdr:from>
    <cdr:to>
      <cdr:x>0.14825</cdr:x>
      <cdr:y>0.2215</cdr:y>
    </cdr:to>
    <cdr:sp>
      <cdr:nvSpPr>
        <cdr:cNvPr id="3" name="Text Box 10"/>
        <cdr:cNvSpPr txBox="1">
          <a:spLocks noChangeArrowheads="1"/>
        </cdr:cNvSpPr>
      </cdr:nvSpPr>
      <cdr:spPr>
        <a:xfrm>
          <a:off x="857250" y="1066800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0.85425</cdr:x>
      <cdr:y>0.188</cdr:y>
    </cdr:from>
    <cdr:to>
      <cdr:x>0.90675</cdr:x>
      <cdr:y>0.22325</cdr:y>
    </cdr:to>
    <cdr:sp>
      <cdr:nvSpPr>
        <cdr:cNvPr id="4" name="Text Box 11"/>
        <cdr:cNvSpPr txBox="1">
          <a:spLocks noChangeArrowheads="1"/>
        </cdr:cNvSpPr>
      </cdr:nvSpPr>
      <cdr:spPr>
        <a:xfrm>
          <a:off x="7953375" y="10763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Naiset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34050"/>
    <xdr:graphicFrame>
      <xdr:nvGraphicFramePr>
        <xdr:cNvPr id="1" name="Shape 1025"/>
        <xdr:cNvGraphicFramePr/>
      </xdr:nvGraphicFramePr>
      <xdr:xfrm>
        <a:off x="0" y="0"/>
        <a:ext cx="93154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0.3515</cdr:x>
      <cdr:y>0.9415</cdr:y>
    </cdr:from>
    <cdr:to>
      <cdr:x>0.3605</cdr:x>
      <cdr:y>0.9845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67075" y="539115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0.96125</cdr:x>
      <cdr:y>0.94425</cdr:y>
    </cdr:from>
    <cdr:to>
      <cdr:x>0.99975</cdr:x>
      <cdr:y>0.985</cdr:y>
    </cdr:to>
    <cdr:sp>
      <cdr:nvSpPr>
        <cdr:cNvPr id="2" name="Text Box 5"/>
        <cdr:cNvSpPr txBox="1">
          <a:spLocks noChangeArrowheads="1"/>
        </cdr:cNvSpPr>
      </cdr:nvSpPr>
      <cdr:spPr>
        <a:xfrm>
          <a:off x="8953500" y="5410200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0.06725</cdr:x>
      <cdr:y>0.18825</cdr:y>
    </cdr:from>
    <cdr:to>
      <cdr:x>0.1225</cdr:x>
      <cdr:y>0.22325</cdr:y>
    </cdr:to>
    <cdr:sp>
      <cdr:nvSpPr>
        <cdr:cNvPr id="3" name="Text Box 10"/>
        <cdr:cNvSpPr txBox="1">
          <a:spLocks noChangeArrowheads="1"/>
        </cdr:cNvSpPr>
      </cdr:nvSpPr>
      <cdr:spPr>
        <a:xfrm>
          <a:off x="619125" y="107632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0.881</cdr:x>
      <cdr:y>0.189</cdr:y>
    </cdr:from>
    <cdr:to>
      <cdr:x>0.9335</cdr:x>
      <cdr:y>0.224</cdr:y>
    </cdr:to>
    <cdr:sp>
      <cdr:nvSpPr>
        <cdr:cNvPr id="4" name="Text Box 11"/>
        <cdr:cNvSpPr txBox="1">
          <a:spLocks noChangeArrowheads="1"/>
        </cdr:cNvSpPr>
      </cdr:nvSpPr>
      <cdr:spPr>
        <a:xfrm>
          <a:off x="8201025" y="10763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Naiset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34050"/>
    <xdr:graphicFrame>
      <xdr:nvGraphicFramePr>
        <xdr:cNvPr id="1" name="Shape 1025"/>
        <xdr:cNvGraphicFramePr/>
      </xdr:nvGraphicFramePr>
      <xdr:xfrm>
        <a:off x="0" y="0"/>
        <a:ext cx="93154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0.3515</cdr:x>
      <cdr:y>0.9415</cdr:y>
    </cdr:from>
    <cdr:to>
      <cdr:x>0.3615</cdr:x>
      <cdr:y>0.9845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67075" y="5391150"/>
          <a:ext cx="952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0.96125</cdr:x>
      <cdr:y>0.94425</cdr:y>
    </cdr:from>
    <cdr:to>
      <cdr:x>0.99975</cdr:x>
      <cdr:y>0.985</cdr:y>
    </cdr:to>
    <cdr:sp>
      <cdr:nvSpPr>
        <cdr:cNvPr id="2" name="Text Box 5"/>
        <cdr:cNvSpPr txBox="1">
          <a:spLocks noChangeArrowheads="1"/>
        </cdr:cNvSpPr>
      </cdr:nvSpPr>
      <cdr:spPr>
        <a:xfrm>
          <a:off x="8953500" y="5410200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0.06725</cdr:x>
      <cdr:y>0.18825</cdr:y>
    </cdr:from>
    <cdr:to>
      <cdr:x>0.1225</cdr:x>
      <cdr:y>0.22325</cdr:y>
    </cdr:to>
    <cdr:sp>
      <cdr:nvSpPr>
        <cdr:cNvPr id="3" name="Text Box 10"/>
        <cdr:cNvSpPr txBox="1">
          <a:spLocks noChangeArrowheads="1"/>
        </cdr:cNvSpPr>
      </cdr:nvSpPr>
      <cdr:spPr>
        <a:xfrm>
          <a:off x="619125" y="107632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0.882</cdr:x>
      <cdr:y>0.189</cdr:y>
    </cdr:from>
    <cdr:to>
      <cdr:x>0.9345</cdr:x>
      <cdr:y>0.224</cdr:y>
    </cdr:to>
    <cdr:sp>
      <cdr:nvSpPr>
        <cdr:cNvPr id="4" name="Text Box 11"/>
        <cdr:cNvSpPr txBox="1">
          <a:spLocks noChangeArrowheads="1"/>
        </cdr:cNvSpPr>
      </cdr:nvSpPr>
      <cdr:spPr>
        <a:xfrm>
          <a:off x="8210550" y="10763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Naiset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34050"/>
    <xdr:graphicFrame>
      <xdr:nvGraphicFramePr>
        <xdr:cNvPr id="1" name="Shape 1025"/>
        <xdr:cNvGraphicFramePr/>
      </xdr:nvGraphicFramePr>
      <xdr:xfrm>
        <a:off x="0" y="0"/>
        <a:ext cx="93154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0.3515</cdr:x>
      <cdr:y>0.9415</cdr:y>
    </cdr:from>
    <cdr:to>
      <cdr:x>0.3605</cdr:x>
      <cdr:y>0.9845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267075" y="5391150"/>
          <a:ext cx="85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0.96125</cdr:x>
      <cdr:y>0.94425</cdr:y>
    </cdr:from>
    <cdr:to>
      <cdr:x>0.99975</cdr:x>
      <cdr:y>0.985</cdr:y>
    </cdr:to>
    <cdr:sp>
      <cdr:nvSpPr>
        <cdr:cNvPr id="2" name="Text Box 5"/>
        <cdr:cNvSpPr txBox="1">
          <a:spLocks noChangeArrowheads="1"/>
        </cdr:cNvSpPr>
      </cdr:nvSpPr>
      <cdr:spPr>
        <a:xfrm>
          <a:off x="8953500" y="5410200"/>
          <a:ext cx="361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Hlöä</a:t>
          </a:r>
        </a:p>
      </cdr:txBody>
    </cdr:sp>
  </cdr:relSizeAnchor>
  <cdr:relSizeAnchor xmlns:cdr="http://schemas.openxmlformats.org/drawingml/2006/chartDrawing">
    <cdr:from>
      <cdr:x>0.06725</cdr:x>
      <cdr:y>0.18825</cdr:y>
    </cdr:from>
    <cdr:to>
      <cdr:x>0.1225</cdr:x>
      <cdr:y>0.22325</cdr:y>
    </cdr:to>
    <cdr:sp>
      <cdr:nvSpPr>
        <cdr:cNvPr id="3" name="Text Box 10"/>
        <cdr:cNvSpPr txBox="1">
          <a:spLocks noChangeArrowheads="1"/>
        </cdr:cNvSpPr>
      </cdr:nvSpPr>
      <cdr:spPr>
        <a:xfrm>
          <a:off x="619125" y="1076325"/>
          <a:ext cx="514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Miehet</a:t>
          </a:r>
        </a:p>
      </cdr:txBody>
    </cdr:sp>
  </cdr:relSizeAnchor>
  <cdr:relSizeAnchor xmlns:cdr="http://schemas.openxmlformats.org/drawingml/2006/chartDrawing">
    <cdr:from>
      <cdr:x>0.881</cdr:x>
      <cdr:y>0.189</cdr:y>
    </cdr:from>
    <cdr:to>
      <cdr:x>0.9335</cdr:x>
      <cdr:y>0.224</cdr:y>
    </cdr:to>
    <cdr:sp>
      <cdr:nvSpPr>
        <cdr:cNvPr id="4" name="Text Box 11"/>
        <cdr:cNvSpPr txBox="1">
          <a:spLocks noChangeArrowheads="1"/>
        </cdr:cNvSpPr>
      </cdr:nvSpPr>
      <cdr:spPr>
        <a:xfrm>
          <a:off x="8201025" y="1076325"/>
          <a:ext cx="4857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Naiset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11.421875" defaultRowHeight="12.75"/>
  <cols>
    <col min="1" max="1" width="19.421875" style="43" customWidth="1"/>
    <col min="2" max="2" width="10.421875" style="43" customWidth="1"/>
    <col min="3" max="3" width="9.421875" style="43" customWidth="1"/>
    <col min="4" max="18" width="6.28125" style="43" customWidth="1"/>
    <col min="19" max="16384" width="11.421875" style="43" customWidth="1"/>
  </cols>
  <sheetData>
    <row r="1" ht="15">
      <c r="A1" s="42" t="s">
        <v>51</v>
      </c>
    </row>
    <row r="2" spans="1:8" ht="15.75" customHeight="1">
      <c r="A2" s="44"/>
      <c r="H2" s="45"/>
    </row>
    <row r="3" ht="14.25" thickBot="1">
      <c r="A3" s="43" t="s">
        <v>44</v>
      </c>
    </row>
    <row r="4" spans="1:18" ht="12.75" customHeight="1">
      <c r="A4" s="46"/>
      <c r="B4" s="47"/>
      <c r="C4" s="48" t="s">
        <v>0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14.25" thickBot="1">
      <c r="A5" s="50"/>
      <c r="B5" s="51"/>
      <c r="C5" s="52" t="s">
        <v>0</v>
      </c>
      <c r="D5" s="53" t="s">
        <v>1</v>
      </c>
      <c r="E5" s="53" t="s">
        <v>2</v>
      </c>
      <c r="F5" s="53" t="s">
        <v>3</v>
      </c>
      <c r="G5" s="53" t="s">
        <v>4</v>
      </c>
      <c r="H5" s="53" t="s">
        <v>5</v>
      </c>
      <c r="I5" s="53" t="s">
        <v>6</v>
      </c>
      <c r="J5" s="53" t="s">
        <v>7</v>
      </c>
      <c r="K5" s="53" t="s">
        <v>8</v>
      </c>
      <c r="L5" s="53" t="s">
        <v>9</v>
      </c>
      <c r="M5" s="53" t="s">
        <v>10</v>
      </c>
      <c r="N5" s="53" t="s">
        <v>20</v>
      </c>
      <c r="O5" s="53" t="s">
        <v>19</v>
      </c>
      <c r="P5" s="53" t="s">
        <v>18</v>
      </c>
      <c r="Q5" s="53" t="s">
        <v>17</v>
      </c>
      <c r="R5" s="53" t="s">
        <v>16</v>
      </c>
    </row>
    <row r="6" spans="1:18" ht="13.5">
      <c r="A6" s="54" t="s">
        <v>21</v>
      </c>
      <c r="B6" s="55" t="s">
        <v>49</v>
      </c>
      <c r="C6" s="56">
        <v>69027</v>
      </c>
      <c r="D6" s="56">
        <v>6140</v>
      </c>
      <c r="E6" s="56">
        <v>7025</v>
      </c>
      <c r="F6" s="56">
        <v>4193</v>
      </c>
      <c r="G6" s="56">
        <v>3873</v>
      </c>
      <c r="H6" s="56">
        <v>3887</v>
      </c>
      <c r="I6" s="56">
        <v>4162</v>
      </c>
      <c r="J6" s="56">
        <v>3997</v>
      </c>
      <c r="K6" s="56">
        <v>3733</v>
      </c>
      <c r="L6" s="56">
        <v>3901</v>
      </c>
      <c r="M6" s="56">
        <v>4257</v>
      </c>
      <c r="N6" s="56">
        <v>4260</v>
      </c>
      <c r="O6" s="56">
        <v>4672</v>
      </c>
      <c r="P6" s="56">
        <v>4963</v>
      </c>
      <c r="Q6" s="56">
        <v>3462</v>
      </c>
      <c r="R6" s="56">
        <v>6502</v>
      </c>
    </row>
    <row r="7" spans="1:18" ht="13.5">
      <c r="A7" s="55"/>
      <c r="B7" s="57" t="s">
        <v>33</v>
      </c>
      <c r="C7" s="58">
        <v>30932</v>
      </c>
      <c r="D7" s="58">
        <v>0</v>
      </c>
      <c r="E7" s="58">
        <v>0</v>
      </c>
      <c r="F7" s="58">
        <v>751</v>
      </c>
      <c r="G7" s="58">
        <v>2581</v>
      </c>
      <c r="H7" s="58">
        <v>3138</v>
      </c>
      <c r="I7" s="58">
        <v>3599</v>
      </c>
      <c r="J7" s="58">
        <v>3549</v>
      </c>
      <c r="K7" s="58">
        <v>3367</v>
      </c>
      <c r="L7" s="58">
        <v>3526</v>
      </c>
      <c r="M7" s="58">
        <v>3801</v>
      </c>
      <c r="N7" s="58">
        <v>3648</v>
      </c>
      <c r="O7" s="58">
        <v>2654</v>
      </c>
      <c r="P7" s="58">
        <v>316</v>
      </c>
      <c r="Q7" s="58">
        <v>2</v>
      </c>
      <c r="R7" s="58">
        <v>0</v>
      </c>
    </row>
    <row r="8" spans="1:18" ht="13.5">
      <c r="A8" s="59"/>
      <c r="B8" s="55" t="s">
        <v>34</v>
      </c>
      <c r="C8" s="56">
        <v>27405</v>
      </c>
      <c r="D8" s="56">
        <v>0</v>
      </c>
      <c r="E8" s="56">
        <v>0</v>
      </c>
      <c r="F8" s="56">
        <v>594</v>
      </c>
      <c r="G8" s="56">
        <v>2073</v>
      </c>
      <c r="H8" s="56">
        <v>2739</v>
      </c>
      <c r="I8" s="56">
        <v>3220</v>
      </c>
      <c r="J8" s="56">
        <v>3223</v>
      </c>
      <c r="K8" s="56">
        <v>3064</v>
      </c>
      <c r="L8" s="56">
        <v>3225</v>
      </c>
      <c r="M8" s="56">
        <v>3453</v>
      </c>
      <c r="N8" s="56">
        <v>3268</v>
      </c>
      <c r="O8" s="56">
        <v>2228</v>
      </c>
      <c r="P8" s="56">
        <v>316</v>
      </c>
      <c r="Q8" s="56">
        <v>2</v>
      </c>
      <c r="R8" s="56">
        <v>0</v>
      </c>
    </row>
    <row r="9" spans="1:18" ht="13.5">
      <c r="A9" s="60"/>
      <c r="B9" s="61" t="s">
        <v>35</v>
      </c>
      <c r="C9" s="62">
        <v>3527</v>
      </c>
      <c r="D9" s="62">
        <v>0</v>
      </c>
      <c r="E9" s="62">
        <v>0</v>
      </c>
      <c r="F9" s="62">
        <v>157</v>
      </c>
      <c r="G9" s="62">
        <v>508</v>
      </c>
      <c r="H9" s="62">
        <v>399</v>
      </c>
      <c r="I9" s="62">
        <v>379</v>
      </c>
      <c r="J9" s="62">
        <v>326</v>
      </c>
      <c r="K9" s="62">
        <v>303</v>
      </c>
      <c r="L9" s="62">
        <v>301</v>
      </c>
      <c r="M9" s="62">
        <v>348</v>
      </c>
      <c r="N9" s="62">
        <v>380</v>
      </c>
      <c r="O9" s="62">
        <v>426</v>
      </c>
      <c r="P9" s="62">
        <v>0</v>
      </c>
      <c r="Q9" s="62">
        <v>0</v>
      </c>
      <c r="R9" s="62">
        <v>0</v>
      </c>
    </row>
    <row r="10" spans="1:18" ht="13.5">
      <c r="A10" s="55" t="s">
        <v>23</v>
      </c>
      <c r="B10" s="55" t="s">
        <v>49</v>
      </c>
      <c r="C10" s="56">
        <v>15726</v>
      </c>
      <c r="D10" s="56">
        <v>1399</v>
      </c>
      <c r="E10" s="56">
        <v>1649</v>
      </c>
      <c r="F10" s="56">
        <v>933</v>
      </c>
      <c r="G10" s="56">
        <v>686</v>
      </c>
      <c r="H10" s="56">
        <v>730</v>
      </c>
      <c r="I10" s="56">
        <v>854</v>
      </c>
      <c r="J10" s="56">
        <v>821</v>
      </c>
      <c r="K10" s="56">
        <v>763</v>
      </c>
      <c r="L10" s="56">
        <v>803</v>
      </c>
      <c r="M10" s="56">
        <v>970</v>
      </c>
      <c r="N10" s="56">
        <v>1078</v>
      </c>
      <c r="O10" s="56">
        <v>1207</v>
      </c>
      <c r="P10" s="56">
        <v>1204</v>
      </c>
      <c r="Q10" s="56">
        <v>846</v>
      </c>
      <c r="R10" s="56">
        <v>1783</v>
      </c>
    </row>
    <row r="11" spans="1:18" ht="13.5">
      <c r="A11" s="55"/>
      <c r="B11" s="57" t="s">
        <v>33</v>
      </c>
      <c r="C11" s="58">
        <v>6655</v>
      </c>
      <c r="D11" s="58">
        <v>0</v>
      </c>
      <c r="E11" s="58">
        <v>0</v>
      </c>
      <c r="F11" s="58">
        <v>131</v>
      </c>
      <c r="G11" s="58">
        <v>469</v>
      </c>
      <c r="H11" s="58">
        <v>601</v>
      </c>
      <c r="I11" s="58">
        <v>744</v>
      </c>
      <c r="J11" s="58">
        <v>748</v>
      </c>
      <c r="K11" s="58">
        <v>686</v>
      </c>
      <c r="L11" s="58">
        <v>723</v>
      </c>
      <c r="M11" s="58">
        <v>852</v>
      </c>
      <c r="N11" s="58">
        <v>920</v>
      </c>
      <c r="O11" s="58">
        <v>697</v>
      </c>
      <c r="P11" s="58">
        <v>84</v>
      </c>
      <c r="Q11" s="58">
        <v>0</v>
      </c>
      <c r="R11" s="58">
        <v>0</v>
      </c>
    </row>
    <row r="12" spans="1:18" ht="13.5">
      <c r="A12" s="55"/>
      <c r="B12" s="55" t="s">
        <v>34</v>
      </c>
      <c r="C12" s="56">
        <v>6012</v>
      </c>
      <c r="D12" s="56">
        <v>0</v>
      </c>
      <c r="E12" s="56">
        <v>0</v>
      </c>
      <c r="F12" s="56">
        <v>115</v>
      </c>
      <c r="G12" s="56">
        <v>396</v>
      </c>
      <c r="H12" s="56">
        <v>548</v>
      </c>
      <c r="I12" s="56">
        <v>684</v>
      </c>
      <c r="J12" s="56">
        <v>685</v>
      </c>
      <c r="K12" s="56">
        <v>633</v>
      </c>
      <c r="L12" s="56">
        <v>661</v>
      </c>
      <c r="M12" s="56">
        <v>780</v>
      </c>
      <c r="N12" s="56">
        <v>829</v>
      </c>
      <c r="O12" s="56">
        <v>597</v>
      </c>
      <c r="P12" s="56">
        <v>84</v>
      </c>
      <c r="Q12" s="56">
        <v>0</v>
      </c>
      <c r="R12" s="56">
        <v>0</v>
      </c>
    </row>
    <row r="13" spans="1:18" ht="13.5">
      <c r="A13" s="59"/>
      <c r="B13" s="61" t="s">
        <v>35</v>
      </c>
      <c r="C13" s="62">
        <v>643</v>
      </c>
      <c r="D13" s="62">
        <v>0</v>
      </c>
      <c r="E13" s="62">
        <v>0</v>
      </c>
      <c r="F13" s="62">
        <v>16</v>
      </c>
      <c r="G13" s="62">
        <v>73</v>
      </c>
      <c r="H13" s="62">
        <v>53</v>
      </c>
      <c r="I13" s="62">
        <v>60</v>
      </c>
      <c r="J13" s="62">
        <v>63</v>
      </c>
      <c r="K13" s="62">
        <v>53</v>
      </c>
      <c r="L13" s="62">
        <v>62</v>
      </c>
      <c r="M13" s="62">
        <v>72</v>
      </c>
      <c r="N13" s="62">
        <v>91</v>
      </c>
      <c r="O13" s="62">
        <v>100</v>
      </c>
      <c r="P13" s="62">
        <v>0</v>
      </c>
      <c r="Q13" s="62">
        <v>0</v>
      </c>
      <c r="R13" s="62">
        <v>0</v>
      </c>
    </row>
    <row r="14" spans="1:18" ht="13.5">
      <c r="A14" s="63" t="s">
        <v>36</v>
      </c>
      <c r="B14" s="64" t="s">
        <v>49</v>
      </c>
      <c r="C14" s="65">
        <v>1219</v>
      </c>
      <c r="D14" s="65">
        <v>77</v>
      </c>
      <c r="E14" s="65">
        <v>87</v>
      </c>
      <c r="F14" s="65">
        <v>83</v>
      </c>
      <c r="G14" s="65">
        <v>54</v>
      </c>
      <c r="H14" s="65">
        <v>44</v>
      </c>
      <c r="I14" s="65">
        <v>61</v>
      </c>
      <c r="J14" s="65">
        <v>49</v>
      </c>
      <c r="K14" s="65">
        <v>62</v>
      </c>
      <c r="L14" s="65">
        <v>62</v>
      </c>
      <c r="M14" s="65">
        <v>71</v>
      </c>
      <c r="N14" s="65">
        <v>92</v>
      </c>
      <c r="O14" s="65">
        <v>103</v>
      </c>
      <c r="P14" s="65">
        <v>111</v>
      </c>
      <c r="Q14" s="65">
        <v>68</v>
      </c>
      <c r="R14" s="65">
        <v>195</v>
      </c>
    </row>
    <row r="15" spans="1:18" ht="13.5">
      <c r="A15" s="63"/>
      <c r="B15" s="64" t="s">
        <v>33</v>
      </c>
      <c r="C15" s="65">
        <v>493</v>
      </c>
      <c r="D15" s="65">
        <v>0</v>
      </c>
      <c r="E15" s="65">
        <v>0</v>
      </c>
      <c r="F15" s="65">
        <v>11</v>
      </c>
      <c r="G15" s="65">
        <v>31</v>
      </c>
      <c r="H15" s="65">
        <v>38</v>
      </c>
      <c r="I15" s="65">
        <v>51</v>
      </c>
      <c r="J15" s="65">
        <v>46</v>
      </c>
      <c r="K15" s="65">
        <v>58</v>
      </c>
      <c r="L15" s="65">
        <v>59</v>
      </c>
      <c r="M15" s="65">
        <v>63</v>
      </c>
      <c r="N15" s="65">
        <v>77</v>
      </c>
      <c r="O15" s="65">
        <v>55</v>
      </c>
      <c r="P15" s="65">
        <v>4</v>
      </c>
      <c r="Q15" s="65">
        <v>0</v>
      </c>
      <c r="R15" s="65">
        <v>0</v>
      </c>
    </row>
    <row r="16" spans="1:18" ht="13.5">
      <c r="A16" s="63"/>
      <c r="B16" s="63" t="s">
        <v>34</v>
      </c>
      <c r="C16" s="66">
        <v>450</v>
      </c>
      <c r="D16" s="66">
        <v>0</v>
      </c>
      <c r="E16" s="66">
        <v>0</v>
      </c>
      <c r="F16" s="66">
        <v>9</v>
      </c>
      <c r="G16" s="66">
        <v>24</v>
      </c>
      <c r="H16" s="66">
        <v>34</v>
      </c>
      <c r="I16" s="66">
        <v>46</v>
      </c>
      <c r="J16" s="66">
        <v>45</v>
      </c>
      <c r="K16" s="66">
        <v>51</v>
      </c>
      <c r="L16" s="66">
        <v>57</v>
      </c>
      <c r="M16" s="66">
        <v>61</v>
      </c>
      <c r="N16" s="66">
        <v>71</v>
      </c>
      <c r="O16" s="66">
        <v>48</v>
      </c>
      <c r="P16" s="66">
        <v>4</v>
      </c>
      <c r="Q16" s="66">
        <v>0</v>
      </c>
      <c r="R16" s="66">
        <v>0</v>
      </c>
    </row>
    <row r="17" spans="1:18" ht="13.5">
      <c r="A17" s="67"/>
      <c r="B17" s="63" t="s">
        <v>35</v>
      </c>
      <c r="C17" s="66">
        <v>43</v>
      </c>
      <c r="D17" s="66">
        <v>0</v>
      </c>
      <c r="E17" s="66">
        <v>0</v>
      </c>
      <c r="F17" s="66">
        <v>2</v>
      </c>
      <c r="G17" s="66">
        <v>7</v>
      </c>
      <c r="H17" s="66">
        <v>4</v>
      </c>
      <c r="I17" s="66">
        <v>5</v>
      </c>
      <c r="J17" s="66">
        <v>1</v>
      </c>
      <c r="K17" s="66">
        <v>7</v>
      </c>
      <c r="L17" s="66">
        <v>2</v>
      </c>
      <c r="M17" s="66">
        <v>2</v>
      </c>
      <c r="N17" s="66">
        <v>6</v>
      </c>
      <c r="O17" s="66">
        <v>7</v>
      </c>
      <c r="P17" s="66">
        <v>0</v>
      </c>
      <c r="Q17" s="66">
        <v>0</v>
      </c>
      <c r="R17" s="66">
        <v>0</v>
      </c>
    </row>
    <row r="18" spans="1:18" ht="13.5">
      <c r="A18" s="63" t="s">
        <v>37</v>
      </c>
      <c r="B18" s="64" t="s">
        <v>49</v>
      </c>
      <c r="C18" s="65">
        <v>4298</v>
      </c>
      <c r="D18" s="65">
        <v>408</v>
      </c>
      <c r="E18" s="65">
        <v>409</v>
      </c>
      <c r="F18" s="65">
        <v>240</v>
      </c>
      <c r="G18" s="65">
        <v>187</v>
      </c>
      <c r="H18" s="65">
        <v>259</v>
      </c>
      <c r="I18" s="65">
        <v>281</v>
      </c>
      <c r="J18" s="65">
        <v>278</v>
      </c>
      <c r="K18" s="65">
        <v>228</v>
      </c>
      <c r="L18" s="65">
        <v>246</v>
      </c>
      <c r="M18" s="65">
        <v>264</v>
      </c>
      <c r="N18" s="65">
        <v>275</v>
      </c>
      <c r="O18" s="65">
        <v>294</v>
      </c>
      <c r="P18" s="65">
        <v>281</v>
      </c>
      <c r="Q18" s="65">
        <v>219</v>
      </c>
      <c r="R18" s="65">
        <v>429</v>
      </c>
    </row>
    <row r="19" spans="1:18" ht="13.5">
      <c r="A19" s="63"/>
      <c r="B19" s="64" t="s">
        <v>33</v>
      </c>
      <c r="C19" s="65">
        <v>2034</v>
      </c>
      <c r="D19" s="65">
        <v>0</v>
      </c>
      <c r="E19" s="65">
        <v>0</v>
      </c>
      <c r="F19" s="65">
        <v>41</v>
      </c>
      <c r="G19" s="65">
        <v>138</v>
      </c>
      <c r="H19" s="65">
        <v>214</v>
      </c>
      <c r="I19" s="65">
        <v>253</v>
      </c>
      <c r="J19" s="65">
        <v>255</v>
      </c>
      <c r="K19" s="65">
        <v>209</v>
      </c>
      <c r="L19" s="65">
        <v>224</v>
      </c>
      <c r="M19" s="65">
        <v>239</v>
      </c>
      <c r="N19" s="65">
        <v>244</v>
      </c>
      <c r="O19" s="65">
        <v>199</v>
      </c>
      <c r="P19" s="65">
        <v>18</v>
      </c>
      <c r="Q19" s="65">
        <v>0</v>
      </c>
      <c r="R19" s="65">
        <v>0</v>
      </c>
    </row>
    <row r="20" spans="1:18" ht="13.5">
      <c r="A20" s="63"/>
      <c r="B20" s="63" t="s">
        <v>34</v>
      </c>
      <c r="C20" s="66">
        <v>1868</v>
      </c>
      <c r="D20" s="66">
        <v>0</v>
      </c>
      <c r="E20" s="66">
        <v>0</v>
      </c>
      <c r="F20" s="66">
        <v>34</v>
      </c>
      <c r="G20" s="66">
        <v>121</v>
      </c>
      <c r="H20" s="66">
        <v>200</v>
      </c>
      <c r="I20" s="66">
        <v>242</v>
      </c>
      <c r="J20" s="66">
        <v>230</v>
      </c>
      <c r="K20" s="66">
        <v>195</v>
      </c>
      <c r="L20" s="66">
        <v>206</v>
      </c>
      <c r="M20" s="66">
        <v>217</v>
      </c>
      <c r="N20" s="66">
        <v>228</v>
      </c>
      <c r="O20" s="66">
        <v>177</v>
      </c>
      <c r="P20" s="66">
        <v>18</v>
      </c>
      <c r="Q20" s="66">
        <v>0</v>
      </c>
      <c r="R20" s="66">
        <v>0</v>
      </c>
    </row>
    <row r="21" spans="1:18" ht="13.5">
      <c r="A21" s="67"/>
      <c r="B21" s="63" t="s">
        <v>35</v>
      </c>
      <c r="C21" s="66">
        <v>166</v>
      </c>
      <c r="D21" s="66">
        <v>0</v>
      </c>
      <c r="E21" s="66">
        <v>0</v>
      </c>
      <c r="F21" s="66">
        <v>7</v>
      </c>
      <c r="G21" s="66">
        <v>17</v>
      </c>
      <c r="H21" s="66">
        <v>14</v>
      </c>
      <c r="I21" s="66">
        <v>11</v>
      </c>
      <c r="J21" s="66">
        <v>25</v>
      </c>
      <c r="K21" s="66">
        <v>14</v>
      </c>
      <c r="L21" s="66">
        <v>18</v>
      </c>
      <c r="M21" s="66">
        <v>22</v>
      </c>
      <c r="N21" s="66">
        <v>16</v>
      </c>
      <c r="O21" s="66">
        <v>22</v>
      </c>
      <c r="P21" s="66">
        <v>0</v>
      </c>
      <c r="Q21" s="66">
        <v>0</v>
      </c>
      <c r="R21" s="66">
        <v>0</v>
      </c>
    </row>
    <row r="22" spans="1:18" ht="13.5">
      <c r="A22" s="63" t="s">
        <v>38</v>
      </c>
      <c r="B22" s="64" t="s">
        <v>49</v>
      </c>
      <c r="C22" s="65">
        <v>811</v>
      </c>
      <c r="D22" s="65">
        <v>59</v>
      </c>
      <c r="E22" s="65">
        <v>71</v>
      </c>
      <c r="F22" s="65">
        <v>41</v>
      </c>
      <c r="G22" s="65">
        <v>37</v>
      </c>
      <c r="H22" s="65">
        <v>25</v>
      </c>
      <c r="I22" s="65">
        <v>43</v>
      </c>
      <c r="J22" s="65">
        <v>26</v>
      </c>
      <c r="K22" s="65">
        <v>28</v>
      </c>
      <c r="L22" s="65">
        <v>39</v>
      </c>
      <c r="M22" s="65">
        <v>68</v>
      </c>
      <c r="N22" s="65">
        <v>73</v>
      </c>
      <c r="O22" s="65">
        <v>76</v>
      </c>
      <c r="P22" s="65">
        <v>73</v>
      </c>
      <c r="Q22" s="65">
        <v>46</v>
      </c>
      <c r="R22" s="65">
        <v>106</v>
      </c>
    </row>
    <row r="23" spans="1:18" ht="13.5">
      <c r="A23" s="63"/>
      <c r="B23" s="64" t="s">
        <v>33</v>
      </c>
      <c r="C23" s="65">
        <v>316</v>
      </c>
      <c r="D23" s="65">
        <v>0</v>
      </c>
      <c r="E23" s="65">
        <v>0</v>
      </c>
      <c r="F23" s="65">
        <v>5</v>
      </c>
      <c r="G23" s="65">
        <v>21</v>
      </c>
      <c r="H23" s="65">
        <v>20</v>
      </c>
      <c r="I23" s="65">
        <v>34</v>
      </c>
      <c r="J23" s="65">
        <v>22</v>
      </c>
      <c r="K23" s="65">
        <v>25</v>
      </c>
      <c r="L23" s="65">
        <v>35</v>
      </c>
      <c r="M23" s="65">
        <v>53</v>
      </c>
      <c r="N23" s="65">
        <v>57</v>
      </c>
      <c r="O23" s="65">
        <v>39</v>
      </c>
      <c r="P23" s="65">
        <v>5</v>
      </c>
      <c r="Q23" s="65">
        <v>0</v>
      </c>
      <c r="R23" s="65">
        <v>0</v>
      </c>
    </row>
    <row r="24" spans="1:18" ht="13.5">
      <c r="A24" s="63"/>
      <c r="B24" s="63" t="s">
        <v>34</v>
      </c>
      <c r="C24" s="66">
        <v>276</v>
      </c>
      <c r="D24" s="66">
        <v>0</v>
      </c>
      <c r="E24" s="66">
        <v>0</v>
      </c>
      <c r="F24" s="66">
        <v>5</v>
      </c>
      <c r="G24" s="66">
        <v>17</v>
      </c>
      <c r="H24" s="66">
        <v>16</v>
      </c>
      <c r="I24" s="66">
        <v>29</v>
      </c>
      <c r="J24" s="66">
        <v>20</v>
      </c>
      <c r="K24" s="66">
        <v>22</v>
      </c>
      <c r="L24" s="66">
        <v>33</v>
      </c>
      <c r="M24" s="66">
        <v>48</v>
      </c>
      <c r="N24" s="66">
        <v>46</v>
      </c>
      <c r="O24" s="66">
        <v>35</v>
      </c>
      <c r="P24" s="66">
        <v>5</v>
      </c>
      <c r="Q24" s="66">
        <v>0</v>
      </c>
      <c r="R24" s="66">
        <v>0</v>
      </c>
    </row>
    <row r="25" spans="1:18" ht="13.5">
      <c r="A25" s="67"/>
      <c r="B25" s="63" t="s">
        <v>35</v>
      </c>
      <c r="C25" s="66">
        <v>40</v>
      </c>
      <c r="D25" s="66">
        <v>0</v>
      </c>
      <c r="E25" s="66">
        <v>0</v>
      </c>
      <c r="F25" s="66">
        <v>0</v>
      </c>
      <c r="G25" s="66">
        <v>4</v>
      </c>
      <c r="H25" s="66">
        <v>4</v>
      </c>
      <c r="I25" s="66">
        <v>5</v>
      </c>
      <c r="J25" s="66">
        <v>2</v>
      </c>
      <c r="K25" s="66">
        <v>3</v>
      </c>
      <c r="L25" s="66">
        <v>2</v>
      </c>
      <c r="M25" s="66">
        <v>5</v>
      </c>
      <c r="N25" s="66">
        <v>11</v>
      </c>
      <c r="O25" s="66">
        <v>4</v>
      </c>
      <c r="P25" s="66">
        <v>0</v>
      </c>
      <c r="Q25" s="66">
        <v>0</v>
      </c>
      <c r="R25" s="66">
        <v>0</v>
      </c>
    </row>
    <row r="26" spans="1:18" ht="13.5">
      <c r="A26" s="63" t="s">
        <v>39</v>
      </c>
      <c r="B26" s="64" t="s">
        <v>49</v>
      </c>
      <c r="C26" s="65">
        <v>2907</v>
      </c>
      <c r="D26" s="65">
        <v>346</v>
      </c>
      <c r="E26" s="65">
        <v>418</v>
      </c>
      <c r="F26" s="65">
        <v>211</v>
      </c>
      <c r="G26" s="65">
        <v>148</v>
      </c>
      <c r="H26" s="65">
        <v>120</v>
      </c>
      <c r="I26" s="65">
        <v>167</v>
      </c>
      <c r="J26" s="65">
        <v>143</v>
      </c>
      <c r="K26" s="65">
        <v>113</v>
      </c>
      <c r="L26" s="65">
        <v>104</v>
      </c>
      <c r="M26" s="65">
        <v>153</v>
      </c>
      <c r="N26" s="65">
        <v>161</v>
      </c>
      <c r="O26" s="65">
        <v>199</v>
      </c>
      <c r="P26" s="65">
        <v>221</v>
      </c>
      <c r="Q26" s="65">
        <v>138</v>
      </c>
      <c r="R26" s="65">
        <v>265</v>
      </c>
    </row>
    <row r="27" spans="1:18" ht="13.5">
      <c r="A27" s="63"/>
      <c r="B27" s="64" t="s">
        <v>33</v>
      </c>
      <c r="C27" s="65">
        <v>1080</v>
      </c>
      <c r="D27" s="65">
        <v>0</v>
      </c>
      <c r="E27" s="65">
        <v>0</v>
      </c>
      <c r="F27" s="65">
        <v>25</v>
      </c>
      <c r="G27" s="65">
        <v>111</v>
      </c>
      <c r="H27" s="65">
        <v>107</v>
      </c>
      <c r="I27" s="65">
        <v>141</v>
      </c>
      <c r="J27" s="65">
        <v>124</v>
      </c>
      <c r="K27" s="65">
        <v>103</v>
      </c>
      <c r="L27" s="65">
        <v>89</v>
      </c>
      <c r="M27" s="65">
        <v>127</v>
      </c>
      <c r="N27" s="65">
        <v>130</v>
      </c>
      <c r="O27" s="65">
        <v>100</v>
      </c>
      <c r="P27" s="65">
        <v>23</v>
      </c>
      <c r="Q27" s="65">
        <v>0</v>
      </c>
      <c r="R27" s="65">
        <v>0</v>
      </c>
    </row>
    <row r="28" spans="1:18" ht="13.5">
      <c r="A28" s="63"/>
      <c r="B28" s="63" t="s">
        <v>34</v>
      </c>
      <c r="C28" s="66">
        <v>948</v>
      </c>
      <c r="D28" s="66">
        <v>0</v>
      </c>
      <c r="E28" s="66">
        <v>0</v>
      </c>
      <c r="F28" s="66">
        <v>24</v>
      </c>
      <c r="G28" s="66">
        <v>88</v>
      </c>
      <c r="H28" s="66">
        <v>94</v>
      </c>
      <c r="I28" s="66">
        <v>123</v>
      </c>
      <c r="J28" s="66">
        <v>110</v>
      </c>
      <c r="K28" s="66">
        <v>93</v>
      </c>
      <c r="L28" s="66">
        <v>81</v>
      </c>
      <c r="M28" s="66">
        <v>119</v>
      </c>
      <c r="N28" s="66">
        <v>115</v>
      </c>
      <c r="O28" s="66">
        <v>78</v>
      </c>
      <c r="P28" s="66">
        <v>23</v>
      </c>
      <c r="Q28" s="66">
        <v>0</v>
      </c>
      <c r="R28" s="66">
        <v>0</v>
      </c>
    </row>
    <row r="29" spans="1:18" ht="13.5">
      <c r="A29" s="67"/>
      <c r="B29" s="63" t="s">
        <v>35</v>
      </c>
      <c r="C29" s="66">
        <v>132</v>
      </c>
      <c r="D29" s="66">
        <v>0</v>
      </c>
      <c r="E29" s="66">
        <v>0</v>
      </c>
      <c r="F29" s="66">
        <v>1</v>
      </c>
      <c r="G29" s="66">
        <v>23</v>
      </c>
      <c r="H29" s="66">
        <v>13</v>
      </c>
      <c r="I29" s="66">
        <v>18</v>
      </c>
      <c r="J29" s="66">
        <v>14</v>
      </c>
      <c r="K29" s="66">
        <v>10</v>
      </c>
      <c r="L29" s="66">
        <v>8</v>
      </c>
      <c r="M29" s="66">
        <v>8</v>
      </c>
      <c r="N29" s="66">
        <v>15</v>
      </c>
      <c r="O29" s="66">
        <v>22</v>
      </c>
      <c r="P29" s="66">
        <v>0</v>
      </c>
      <c r="Q29" s="66">
        <v>0</v>
      </c>
      <c r="R29" s="66">
        <v>0</v>
      </c>
    </row>
    <row r="30" spans="1:18" ht="13.5">
      <c r="A30" s="63" t="s">
        <v>40</v>
      </c>
      <c r="B30" s="64" t="s">
        <v>49</v>
      </c>
      <c r="C30" s="65">
        <v>3232</v>
      </c>
      <c r="D30" s="65">
        <v>283</v>
      </c>
      <c r="E30" s="65">
        <v>369</v>
      </c>
      <c r="F30" s="65">
        <v>199</v>
      </c>
      <c r="G30" s="65">
        <v>126</v>
      </c>
      <c r="H30" s="65">
        <v>141</v>
      </c>
      <c r="I30" s="65">
        <v>134</v>
      </c>
      <c r="J30" s="65">
        <v>150</v>
      </c>
      <c r="K30" s="65">
        <v>157</v>
      </c>
      <c r="L30" s="65">
        <v>182</v>
      </c>
      <c r="M30" s="65">
        <v>219</v>
      </c>
      <c r="N30" s="65">
        <v>236</v>
      </c>
      <c r="O30" s="65">
        <v>234</v>
      </c>
      <c r="P30" s="65">
        <v>240</v>
      </c>
      <c r="Q30" s="65">
        <v>197</v>
      </c>
      <c r="R30" s="65">
        <v>365</v>
      </c>
    </row>
    <row r="31" spans="1:18" ht="13.5">
      <c r="A31" s="63"/>
      <c r="B31" s="64" t="s">
        <v>33</v>
      </c>
      <c r="C31" s="65">
        <v>1296</v>
      </c>
      <c r="D31" s="65">
        <v>0</v>
      </c>
      <c r="E31" s="65">
        <v>0</v>
      </c>
      <c r="F31" s="65">
        <v>23</v>
      </c>
      <c r="G31" s="65">
        <v>81</v>
      </c>
      <c r="H31" s="65">
        <v>102</v>
      </c>
      <c r="I31" s="65">
        <v>118</v>
      </c>
      <c r="J31" s="65">
        <v>139</v>
      </c>
      <c r="K31" s="65">
        <v>136</v>
      </c>
      <c r="L31" s="65">
        <v>164</v>
      </c>
      <c r="M31" s="65">
        <v>193</v>
      </c>
      <c r="N31" s="65">
        <v>204</v>
      </c>
      <c r="O31" s="65">
        <v>126</v>
      </c>
      <c r="P31" s="65">
        <v>10</v>
      </c>
      <c r="Q31" s="65">
        <v>0</v>
      </c>
      <c r="R31" s="65">
        <v>0</v>
      </c>
    </row>
    <row r="32" spans="1:18" ht="13.5">
      <c r="A32" s="63"/>
      <c r="B32" s="63" t="s">
        <v>34</v>
      </c>
      <c r="C32" s="66">
        <v>1159</v>
      </c>
      <c r="D32" s="66">
        <v>0</v>
      </c>
      <c r="E32" s="66">
        <v>0</v>
      </c>
      <c r="F32" s="66">
        <v>21</v>
      </c>
      <c r="G32" s="66">
        <v>76</v>
      </c>
      <c r="H32" s="66">
        <v>92</v>
      </c>
      <c r="I32" s="66">
        <v>105</v>
      </c>
      <c r="J32" s="66">
        <v>129</v>
      </c>
      <c r="K32" s="66">
        <v>122</v>
      </c>
      <c r="L32" s="66">
        <v>147</v>
      </c>
      <c r="M32" s="66">
        <v>172</v>
      </c>
      <c r="N32" s="66">
        <v>177</v>
      </c>
      <c r="O32" s="66">
        <v>108</v>
      </c>
      <c r="P32" s="66">
        <v>10</v>
      </c>
      <c r="Q32" s="66">
        <v>0</v>
      </c>
      <c r="R32" s="66">
        <v>0</v>
      </c>
    </row>
    <row r="33" spans="1:18" ht="13.5">
      <c r="A33" s="67"/>
      <c r="B33" s="63" t="s">
        <v>35</v>
      </c>
      <c r="C33" s="66">
        <v>137</v>
      </c>
      <c r="D33" s="66">
        <v>0</v>
      </c>
      <c r="E33" s="66">
        <v>0</v>
      </c>
      <c r="F33" s="66">
        <v>2</v>
      </c>
      <c r="G33" s="66">
        <v>5</v>
      </c>
      <c r="H33" s="66">
        <v>10</v>
      </c>
      <c r="I33" s="66">
        <v>13</v>
      </c>
      <c r="J33" s="66">
        <v>10</v>
      </c>
      <c r="K33" s="66">
        <v>14</v>
      </c>
      <c r="L33" s="66">
        <v>17</v>
      </c>
      <c r="M33" s="66">
        <v>21</v>
      </c>
      <c r="N33" s="66">
        <v>27</v>
      </c>
      <c r="O33" s="66">
        <v>18</v>
      </c>
      <c r="P33" s="66">
        <v>0</v>
      </c>
      <c r="Q33" s="66">
        <v>0</v>
      </c>
      <c r="R33" s="66">
        <v>0</v>
      </c>
    </row>
    <row r="34" spans="1:18" ht="13.5">
      <c r="A34" s="63" t="s">
        <v>41</v>
      </c>
      <c r="B34" s="64" t="s">
        <v>49</v>
      </c>
      <c r="C34" s="65">
        <v>3259</v>
      </c>
      <c r="D34" s="65">
        <v>226</v>
      </c>
      <c r="E34" s="65">
        <v>295</v>
      </c>
      <c r="F34" s="65">
        <v>159</v>
      </c>
      <c r="G34" s="65">
        <v>134</v>
      </c>
      <c r="H34" s="65">
        <v>141</v>
      </c>
      <c r="I34" s="65">
        <v>168</v>
      </c>
      <c r="J34" s="65">
        <v>175</v>
      </c>
      <c r="K34" s="65">
        <v>175</v>
      </c>
      <c r="L34" s="65">
        <v>170</v>
      </c>
      <c r="M34" s="65">
        <v>195</v>
      </c>
      <c r="N34" s="65">
        <v>241</v>
      </c>
      <c r="O34" s="65">
        <v>301</v>
      </c>
      <c r="P34" s="65">
        <v>278</v>
      </c>
      <c r="Q34" s="65">
        <v>178</v>
      </c>
      <c r="R34" s="65">
        <v>423</v>
      </c>
    </row>
    <row r="35" spans="1:18" ht="13.5">
      <c r="A35" s="63"/>
      <c r="B35" s="64" t="s">
        <v>33</v>
      </c>
      <c r="C35" s="65">
        <v>1436</v>
      </c>
      <c r="D35" s="65">
        <v>0</v>
      </c>
      <c r="E35" s="65">
        <v>0</v>
      </c>
      <c r="F35" s="65">
        <v>26</v>
      </c>
      <c r="G35" s="65">
        <v>87</v>
      </c>
      <c r="H35" s="65">
        <v>120</v>
      </c>
      <c r="I35" s="65">
        <v>147</v>
      </c>
      <c r="J35" s="65">
        <v>162</v>
      </c>
      <c r="K35" s="65">
        <v>155</v>
      </c>
      <c r="L35" s="65">
        <v>152</v>
      </c>
      <c r="M35" s="65">
        <v>177</v>
      </c>
      <c r="N35" s="65">
        <v>208</v>
      </c>
      <c r="O35" s="65">
        <v>178</v>
      </c>
      <c r="P35" s="65">
        <v>24</v>
      </c>
      <c r="Q35" s="65">
        <v>0</v>
      </c>
      <c r="R35" s="65">
        <v>0</v>
      </c>
    </row>
    <row r="36" spans="1:18" ht="13.5">
      <c r="A36" s="63"/>
      <c r="B36" s="63" t="s">
        <v>34</v>
      </c>
      <c r="C36" s="66">
        <v>1311</v>
      </c>
      <c r="D36" s="66">
        <v>0</v>
      </c>
      <c r="E36" s="66">
        <v>0</v>
      </c>
      <c r="F36" s="66">
        <v>22</v>
      </c>
      <c r="G36" s="66">
        <v>70</v>
      </c>
      <c r="H36" s="66">
        <v>112</v>
      </c>
      <c r="I36" s="66">
        <v>139</v>
      </c>
      <c r="J36" s="66">
        <v>151</v>
      </c>
      <c r="K36" s="66">
        <v>150</v>
      </c>
      <c r="L36" s="66">
        <v>137</v>
      </c>
      <c r="M36" s="66">
        <v>163</v>
      </c>
      <c r="N36" s="66">
        <v>192</v>
      </c>
      <c r="O36" s="66">
        <v>151</v>
      </c>
      <c r="P36" s="66">
        <v>24</v>
      </c>
      <c r="Q36" s="66">
        <v>0</v>
      </c>
      <c r="R36" s="66">
        <v>0</v>
      </c>
    </row>
    <row r="37" spans="1:18" ht="13.5">
      <c r="A37" s="68"/>
      <c r="B37" s="69" t="s">
        <v>35</v>
      </c>
      <c r="C37" s="70">
        <v>125</v>
      </c>
      <c r="D37" s="70">
        <v>0</v>
      </c>
      <c r="E37" s="70">
        <v>0</v>
      </c>
      <c r="F37" s="70">
        <v>4</v>
      </c>
      <c r="G37" s="70">
        <v>17</v>
      </c>
      <c r="H37" s="70">
        <v>8</v>
      </c>
      <c r="I37" s="70">
        <v>8</v>
      </c>
      <c r="J37" s="70">
        <v>11</v>
      </c>
      <c r="K37" s="70">
        <v>5</v>
      </c>
      <c r="L37" s="70">
        <v>15</v>
      </c>
      <c r="M37" s="70">
        <v>14</v>
      </c>
      <c r="N37" s="70">
        <v>16</v>
      </c>
      <c r="O37" s="70">
        <v>27</v>
      </c>
      <c r="P37" s="70">
        <v>0</v>
      </c>
      <c r="Q37" s="70">
        <v>0</v>
      </c>
      <c r="R37" s="70">
        <v>0</v>
      </c>
    </row>
    <row r="38" spans="1:18" ht="13.5">
      <c r="A38" s="71" t="s">
        <v>24</v>
      </c>
      <c r="B38" s="72" t="s">
        <v>49</v>
      </c>
      <c r="C38" s="73">
        <v>53301</v>
      </c>
      <c r="D38" s="73">
        <v>4741</v>
      </c>
      <c r="E38" s="73">
        <v>5376</v>
      </c>
      <c r="F38" s="73">
        <v>3260</v>
      </c>
      <c r="G38" s="73">
        <v>3187</v>
      </c>
      <c r="H38" s="73">
        <v>3157</v>
      </c>
      <c r="I38" s="73">
        <v>3308</v>
      </c>
      <c r="J38" s="73">
        <v>3176</v>
      </c>
      <c r="K38" s="73">
        <v>2970</v>
      </c>
      <c r="L38" s="73">
        <v>3098</v>
      </c>
      <c r="M38" s="73">
        <v>3287</v>
      </c>
      <c r="N38" s="73">
        <v>3182</v>
      </c>
      <c r="O38" s="73">
        <v>3465</v>
      </c>
      <c r="P38" s="73">
        <v>3759</v>
      </c>
      <c r="Q38" s="73">
        <v>2616</v>
      </c>
      <c r="R38" s="73">
        <v>4719</v>
      </c>
    </row>
    <row r="39" spans="1:18" ht="13.5">
      <c r="A39" s="55"/>
      <c r="B39" s="57" t="s">
        <v>33</v>
      </c>
      <c r="C39" s="58">
        <v>24277</v>
      </c>
      <c r="D39" s="58">
        <v>0</v>
      </c>
      <c r="E39" s="58">
        <v>0</v>
      </c>
      <c r="F39" s="58">
        <v>620</v>
      </c>
      <c r="G39" s="58">
        <v>2112</v>
      </c>
      <c r="H39" s="58">
        <v>2537</v>
      </c>
      <c r="I39" s="58">
        <v>2855</v>
      </c>
      <c r="J39" s="58">
        <v>2801</v>
      </c>
      <c r="K39" s="58">
        <v>2681</v>
      </c>
      <c r="L39" s="58">
        <v>2803</v>
      </c>
      <c r="M39" s="58">
        <v>2949</v>
      </c>
      <c r="N39" s="58">
        <v>2728</v>
      </c>
      <c r="O39" s="58">
        <v>1957</v>
      </c>
      <c r="P39" s="58">
        <v>232</v>
      </c>
      <c r="Q39" s="58">
        <v>2</v>
      </c>
      <c r="R39" s="58">
        <v>0</v>
      </c>
    </row>
    <row r="40" spans="1:18" ht="13.5">
      <c r="A40" s="55"/>
      <c r="B40" s="55" t="s">
        <v>34</v>
      </c>
      <c r="C40" s="56">
        <v>21393</v>
      </c>
      <c r="D40" s="56">
        <v>0</v>
      </c>
      <c r="E40" s="56">
        <v>0</v>
      </c>
      <c r="F40" s="56">
        <v>479</v>
      </c>
      <c r="G40" s="56">
        <v>1677</v>
      </c>
      <c r="H40" s="56">
        <v>2191</v>
      </c>
      <c r="I40" s="56">
        <v>2536</v>
      </c>
      <c r="J40" s="56">
        <v>2538</v>
      </c>
      <c r="K40" s="56">
        <v>2431</v>
      </c>
      <c r="L40" s="56">
        <v>2564</v>
      </c>
      <c r="M40" s="56">
        <v>2673</v>
      </c>
      <c r="N40" s="56">
        <v>2439</v>
      </c>
      <c r="O40" s="56">
        <v>1631</v>
      </c>
      <c r="P40" s="56">
        <v>232</v>
      </c>
      <c r="Q40" s="56">
        <v>2</v>
      </c>
      <c r="R40" s="56">
        <v>0</v>
      </c>
    </row>
    <row r="41" spans="1:18" ht="13.5">
      <c r="A41" s="59"/>
      <c r="B41" s="61" t="s">
        <v>35</v>
      </c>
      <c r="C41" s="62">
        <v>2884</v>
      </c>
      <c r="D41" s="62">
        <v>0</v>
      </c>
      <c r="E41" s="62">
        <v>0</v>
      </c>
      <c r="F41" s="62">
        <v>141</v>
      </c>
      <c r="G41" s="62">
        <v>435</v>
      </c>
      <c r="H41" s="62">
        <v>346</v>
      </c>
      <c r="I41" s="62">
        <v>319</v>
      </c>
      <c r="J41" s="62">
        <v>263</v>
      </c>
      <c r="K41" s="62">
        <v>250</v>
      </c>
      <c r="L41" s="62">
        <v>239</v>
      </c>
      <c r="M41" s="62">
        <v>276</v>
      </c>
      <c r="N41" s="62">
        <v>289</v>
      </c>
      <c r="O41" s="62">
        <v>326</v>
      </c>
      <c r="P41" s="62">
        <v>0</v>
      </c>
      <c r="Q41" s="62">
        <v>0</v>
      </c>
      <c r="R41" s="62">
        <v>0</v>
      </c>
    </row>
    <row r="42" spans="1:18" ht="13.5">
      <c r="A42" s="63" t="s">
        <v>42</v>
      </c>
      <c r="B42" s="64" t="s">
        <v>49</v>
      </c>
      <c r="C42" s="65">
        <v>5578</v>
      </c>
      <c r="D42" s="65">
        <v>494</v>
      </c>
      <c r="E42" s="65">
        <v>540</v>
      </c>
      <c r="F42" s="65">
        <v>370</v>
      </c>
      <c r="G42" s="65">
        <v>260</v>
      </c>
      <c r="H42" s="65">
        <v>323</v>
      </c>
      <c r="I42" s="65">
        <v>284</v>
      </c>
      <c r="J42" s="65">
        <v>270</v>
      </c>
      <c r="K42" s="65">
        <v>323</v>
      </c>
      <c r="L42" s="65">
        <v>300</v>
      </c>
      <c r="M42" s="65">
        <v>390</v>
      </c>
      <c r="N42" s="65">
        <v>411</v>
      </c>
      <c r="O42" s="65">
        <v>419</v>
      </c>
      <c r="P42" s="65">
        <v>421</v>
      </c>
      <c r="Q42" s="65">
        <v>248</v>
      </c>
      <c r="R42" s="65">
        <v>525</v>
      </c>
    </row>
    <row r="43" spans="1:18" ht="13.5">
      <c r="A43" s="63"/>
      <c r="B43" s="64" t="s">
        <v>33</v>
      </c>
      <c r="C43" s="65">
        <v>2480</v>
      </c>
      <c r="D43" s="65">
        <v>0</v>
      </c>
      <c r="E43" s="65">
        <v>0</v>
      </c>
      <c r="F43" s="65">
        <v>56</v>
      </c>
      <c r="G43" s="65">
        <v>187</v>
      </c>
      <c r="H43" s="65">
        <v>270</v>
      </c>
      <c r="I43" s="65">
        <v>237</v>
      </c>
      <c r="J43" s="65">
        <v>236</v>
      </c>
      <c r="K43" s="65">
        <v>284</v>
      </c>
      <c r="L43" s="65">
        <v>272</v>
      </c>
      <c r="M43" s="65">
        <v>351</v>
      </c>
      <c r="N43" s="65">
        <v>349</v>
      </c>
      <c r="O43" s="65">
        <v>218</v>
      </c>
      <c r="P43" s="65">
        <v>20</v>
      </c>
      <c r="Q43" s="65">
        <v>0</v>
      </c>
      <c r="R43" s="65">
        <v>0</v>
      </c>
    </row>
    <row r="44" spans="1:18" ht="13.5">
      <c r="A44" s="63"/>
      <c r="B44" s="63" t="s">
        <v>34</v>
      </c>
      <c r="C44" s="66">
        <v>2172</v>
      </c>
      <c r="D44" s="66">
        <v>0</v>
      </c>
      <c r="E44" s="66">
        <v>0</v>
      </c>
      <c r="F44" s="66">
        <v>46</v>
      </c>
      <c r="G44" s="66">
        <v>151</v>
      </c>
      <c r="H44" s="66">
        <v>232</v>
      </c>
      <c r="I44" s="66">
        <v>203</v>
      </c>
      <c r="J44" s="66">
        <v>209</v>
      </c>
      <c r="K44" s="66">
        <v>259</v>
      </c>
      <c r="L44" s="66">
        <v>244</v>
      </c>
      <c r="M44" s="66">
        <v>318</v>
      </c>
      <c r="N44" s="66">
        <v>312</v>
      </c>
      <c r="O44" s="66">
        <v>178</v>
      </c>
      <c r="P44" s="66">
        <v>20</v>
      </c>
      <c r="Q44" s="66">
        <v>0</v>
      </c>
      <c r="R44" s="66">
        <v>0</v>
      </c>
    </row>
    <row r="45" spans="1:18" ht="13.5">
      <c r="A45" s="67"/>
      <c r="B45" s="63" t="s">
        <v>35</v>
      </c>
      <c r="C45" s="66">
        <v>308</v>
      </c>
      <c r="D45" s="66">
        <v>0</v>
      </c>
      <c r="E45" s="66">
        <v>0</v>
      </c>
      <c r="F45" s="66">
        <v>10</v>
      </c>
      <c r="G45" s="66">
        <v>36</v>
      </c>
      <c r="H45" s="66">
        <v>38</v>
      </c>
      <c r="I45" s="66">
        <v>34</v>
      </c>
      <c r="J45" s="66">
        <v>27</v>
      </c>
      <c r="K45" s="66">
        <v>25</v>
      </c>
      <c r="L45" s="66">
        <v>28</v>
      </c>
      <c r="M45" s="66">
        <v>33</v>
      </c>
      <c r="N45" s="66">
        <v>37</v>
      </c>
      <c r="O45" s="66">
        <v>40</v>
      </c>
      <c r="P45" s="66">
        <v>0</v>
      </c>
      <c r="Q45" s="66">
        <v>0</v>
      </c>
      <c r="R45" s="66">
        <v>0</v>
      </c>
    </row>
    <row r="46" spans="1:18" ht="13.5">
      <c r="A46" s="63" t="s">
        <v>43</v>
      </c>
      <c r="B46" s="64" t="s">
        <v>49</v>
      </c>
      <c r="C46" s="65">
        <v>47723</v>
      </c>
      <c r="D46" s="65">
        <v>4247</v>
      </c>
      <c r="E46" s="65">
        <v>4836</v>
      </c>
      <c r="F46" s="65">
        <v>2890</v>
      </c>
      <c r="G46" s="65">
        <v>2927</v>
      </c>
      <c r="H46" s="65">
        <v>2834</v>
      </c>
      <c r="I46" s="65">
        <v>3024</v>
      </c>
      <c r="J46" s="65">
        <v>2906</v>
      </c>
      <c r="K46" s="65">
        <v>2647</v>
      </c>
      <c r="L46" s="65">
        <v>2798</v>
      </c>
      <c r="M46" s="65">
        <v>2897</v>
      </c>
      <c r="N46" s="65">
        <v>2771</v>
      </c>
      <c r="O46" s="65">
        <v>3046</v>
      </c>
      <c r="P46" s="65">
        <v>3338</v>
      </c>
      <c r="Q46" s="65">
        <v>2368</v>
      </c>
      <c r="R46" s="65">
        <v>4194</v>
      </c>
    </row>
    <row r="47" spans="1:18" ht="13.5">
      <c r="A47" s="63"/>
      <c r="B47" s="64" t="s">
        <v>33</v>
      </c>
      <c r="C47" s="65">
        <v>21797</v>
      </c>
      <c r="D47" s="65">
        <v>0</v>
      </c>
      <c r="E47" s="65">
        <v>0</v>
      </c>
      <c r="F47" s="65">
        <v>564</v>
      </c>
      <c r="G47" s="65">
        <v>1925</v>
      </c>
      <c r="H47" s="65">
        <v>2267</v>
      </c>
      <c r="I47" s="65">
        <v>2618</v>
      </c>
      <c r="J47" s="65">
        <v>2565</v>
      </c>
      <c r="K47" s="65">
        <v>2397</v>
      </c>
      <c r="L47" s="65">
        <v>2531</v>
      </c>
      <c r="M47" s="65">
        <v>2598</v>
      </c>
      <c r="N47" s="65">
        <v>2379</v>
      </c>
      <c r="O47" s="65">
        <v>1739</v>
      </c>
      <c r="P47" s="65">
        <v>212</v>
      </c>
      <c r="Q47" s="65">
        <v>2</v>
      </c>
      <c r="R47" s="65">
        <v>0</v>
      </c>
    </row>
    <row r="48" spans="1:18" ht="13.5">
      <c r="A48" s="63"/>
      <c r="B48" s="63" t="s">
        <v>34</v>
      </c>
      <c r="C48" s="66">
        <v>19221</v>
      </c>
      <c r="D48" s="66">
        <v>0</v>
      </c>
      <c r="E48" s="66">
        <v>0</v>
      </c>
      <c r="F48" s="66">
        <v>433</v>
      </c>
      <c r="G48" s="66">
        <v>1526</v>
      </c>
      <c r="H48" s="66">
        <v>1959</v>
      </c>
      <c r="I48" s="66">
        <v>2333</v>
      </c>
      <c r="J48" s="66">
        <v>2329</v>
      </c>
      <c r="K48" s="66">
        <v>2172</v>
      </c>
      <c r="L48" s="66">
        <v>2320</v>
      </c>
      <c r="M48" s="66">
        <v>2355</v>
      </c>
      <c r="N48" s="66">
        <v>2127</v>
      </c>
      <c r="O48" s="66">
        <v>1453</v>
      </c>
      <c r="P48" s="66">
        <v>212</v>
      </c>
      <c r="Q48" s="66">
        <v>2</v>
      </c>
      <c r="R48" s="66">
        <v>0</v>
      </c>
    </row>
    <row r="49" spans="1:18" ht="14.25" thickBot="1">
      <c r="A49" s="74"/>
      <c r="B49" s="75" t="s">
        <v>35</v>
      </c>
      <c r="C49" s="76">
        <v>2576</v>
      </c>
      <c r="D49" s="76">
        <v>0</v>
      </c>
      <c r="E49" s="76">
        <v>0</v>
      </c>
      <c r="F49" s="76">
        <v>131</v>
      </c>
      <c r="G49" s="76">
        <v>399</v>
      </c>
      <c r="H49" s="76">
        <v>308</v>
      </c>
      <c r="I49" s="76">
        <v>285</v>
      </c>
      <c r="J49" s="76">
        <v>236</v>
      </c>
      <c r="K49" s="76">
        <v>225</v>
      </c>
      <c r="L49" s="76">
        <v>211</v>
      </c>
      <c r="M49" s="76">
        <v>243</v>
      </c>
      <c r="N49" s="76">
        <v>252</v>
      </c>
      <c r="O49" s="76">
        <v>286</v>
      </c>
      <c r="P49" s="76">
        <v>0</v>
      </c>
      <c r="Q49" s="76">
        <v>0</v>
      </c>
      <c r="R49" s="76">
        <v>0</v>
      </c>
    </row>
    <row r="50" spans="1:18" ht="13.5">
      <c r="A50" s="67"/>
      <c r="B50" s="63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</row>
    <row r="51" spans="1:18" ht="14.25" thickBot="1">
      <c r="A51" s="74"/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</row>
    <row r="52" spans="1:18" ht="12.75" customHeight="1">
      <c r="A52" s="78" t="s">
        <v>13</v>
      </c>
      <c r="B52" s="79"/>
      <c r="C52" s="79" t="s">
        <v>0</v>
      </c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</row>
    <row r="53" spans="1:18" ht="14.25" thickBot="1">
      <c r="A53" s="81"/>
      <c r="B53" s="82"/>
      <c r="C53" s="82"/>
      <c r="D53" s="83" t="s">
        <v>1</v>
      </c>
      <c r="E53" s="83" t="s">
        <v>2</v>
      </c>
      <c r="F53" s="83" t="s">
        <v>3</v>
      </c>
      <c r="G53" s="83" t="s">
        <v>4</v>
      </c>
      <c r="H53" s="83" t="s">
        <v>5</v>
      </c>
      <c r="I53" s="83" t="s">
        <v>6</v>
      </c>
      <c r="J53" s="83" t="s">
        <v>7</v>
      </c>
      <c r="K53" s="83" t="s">
        <v>8</v>
      </c>
      <c r="L53" s="83" t="s">
        <v>9</v>
      </c>
      <c r="M53" s="83" t="s">
        <v>10</v>
      </c>
      <c r="N53" s="83" t="s">
        <v>20</v>
      </c>
      <c r="O53" s="83" t="s">
        <v>19</v>
      </c>
      <c r="P53" s="83" t="s">
        <v>18</v>
      </c>
      <c r="Q53" s="83" t="s">
        <v>17</v>
      </c>
      <c r="R53" s="83" t="s">
        <v>16</v>
      </c>
    </row>
    <row r="54" spans="1:18" ht="13.5">
      <c r="A54" s="54" t="s">
        <v>21</v>
      </c>
      <c r="B54" s="84" t="s">
        <v>49</v>
      </c>
      <c r="C54" s="85">
        <v>34327</v>
      </c>
      <c r="D54" s="85">
        <v>3157</v>
      </c>
      <c r="E54" s="85">
        <v>3566</v>
      </c>
      <c r="F54" s="85">
        <v>2113</v>
      </c>
      <c r="G54" s="85">
        <v>2022</v>
      </c>
      <c r="H54" s="85">
        <v>2055</v>
      </c>
      <c r="I54" s="85">
        <v>2143</v>
      </c>
      <c r="J54" s="85">
        <v>2064</v>
      </c>
      <c r="K54" s="85">
        <v>1902</v>
      </c>
      <c r="L54" s="85">
        <v>2050</v>
      </c>
      <c r="M54" s="85">
        <v>2147</v>
      </c>
      <c r="N54" s="85">
        <v>2072</v>
      </c>
      <c r="O54" s="85">
        <v>2317</v>
      </c>
      <c r="P54" s="85">
        <v>2437</v>
      </c>
      <c r="Q54" s="85">
        <v>1685</v>
      </c>
      <c r="R54" s="85">
        <v>2597</v>
      </c>
    </row>
    <row r="55" spans="1:18" ht="13.5">
      <c r="A55" s="55"/>
      <c r="B55" s="86" t="s">
        <v>33</v>
      </c>
      <c r="C55" s="87">
        <v>16016</v>
      </c>
      <c r="D55" s="87">
        <v>0</v>
      </c>
      <c r="E55" s="87">
        <v>0</v>
      </c>
      <c r="F55" s="87">
        <v>366</v>
      </c>
      <c r="G55" s="87">
        <v>1384</v>
      </c>
      <c r="H55" s="87">
        <v>1759</v>
      </c>
      <c r="I55" s="87">
        <v>1939</v>
      </c>
      <c r="J55" s="87">
        <v>1885</v>
      </c>
      <c r="K55" s="87">
        <v>1720</v>
      </c>
      <c r="L55" s="87">
        <v>1848</v>
      </c>
      <c r="M55" s="87">
        <v>1894</v>
      </c>
      <c r="N55" s="87">
        <v>1725</v>
      </c>
      <c r="O55" s="87">
        <v>1309</v>
      </c>
      <c r="P55" s="87">
        <v>187</v>
      </c>
      <c r="Q55" s="87">
        <v>0</v>
      </c>
      <c r="R55" s="87">
        <v>0</v>
      </c>
    </row>
    <row r="56" spans="1:18" ht="13.5">
      <c r="A56" s="67"/>
      <c r="B56" s="63" t="s">
        <v>34</v>
      </c>
      <c r="C56" s="66">
        <v>14040</v>
      </c>
      <c r="D56" s="66">
        <v>0</v>
      </c>
      <c r="E56" s="66">
        <v>0</v>
      </c>
      <c r="F56" s="66">
        <v>271</v>
      </c>
      <c r="G56" s="66">
        <v>1085</v>
      </c>
      <c r="H56" s="66">
        <v>1511</v>
      </c>
      <c r="I56" s="66">
        <v>1743</v>
      </c>
      <c r="J56" s="66">
        <v>1703</v>
      </c>
      <c r="K56" s="66">
        <v>1554</v>
      </c>
      <c r="L56" s="66">
        <v>1682</v>
      </c>
      <c r="M56" s="66">
        <v>1705</v>
      </c>
      <c r="N56" s="66">
        <v>1514</v>
      </c>
      <c r="O56" s="66">
        <v>1085</v>
      </c>
      <c r="P56" s="66">
        <v>187</v>
      </c>
      <c r="Q56" s="66">
        <v>0</v>
      </c>
      <c r="R56" s="66">
        <v>0</v>
      </c>
    </row>
    <row r="57" spans="1:18" ht="13.5">
      <c r="A57" s="68"/>
      <c r="B57" s="69" t="s">
        <v>35</v>
      </c>
      <c r="C57" s="66">
        <v>1976</v>
      </c>
      <c r="D57" s="66">
        <v>0</v>
      </c>
      <c r="E57" s="66">
        <v>0</v>
      </c>
      <c r="F57" s="66">
        <v>95</v>
      </c>
      <c r="G57" s="66">
        <v>299</v>
      </c>
      <c r="H57" s="66">
        <v>248</v>
      </c>
      <c r="I57" s="66">
        <v>196</v>
      </c>
      <c r="J57" s="66">
        <v>182</v>
      </c>
      <c r="K57" s="66">
        <v>166</v>
      </c>
      <c r="L57" s="66">
        <v>166</v>
      </c>
      <c r="M57" s="66">
        <v>189</v>
      </c>
      <c r="N57" s="66">
        <v>211</v>
      </c>
      <c r="O57" s="66">
        <v>224</v>
      </c>
      <c r="P57" s="66">
        <v>0</v>
      </c>
      <c r="Q57" s="66">
        <v>0</v>
      </c>
      <c r="R57" s="66">
        <v>0</v>
      </c>
    </row>
    <row r="58" spans="1:18" ht="13.5">
      <c r="A58" s="71" t="s">
        <v>23</v>
      </c>
      <c r="B58" s="88" t="s">
        <v>49</v>
      </c>
      <c r="C58" s="89">
        <v>8000</v>
      </c>
      <c r="D58" s="89">
        <v>728</v>
      </c>
      <c r="E58" s="89">
        <v>857</v>
      </c>
      <c r="F58" s="89">
        <v>462</v>
      </c>
      <c r="G58" s="89">
        <v>372</v>
      </c>
      <c r="H58" s="89">
        <v>381</v>
      </c>
      <c r="I58" s="89">
        <v>450</v>
      </c>
      <c r="J58" s="89">
        <v>441</v>
      </c>
      <c r="K58" s="89">
        <v>399</v>
      </c>
      <c r="L58" s="89">
        <v>440</v>
      </c>
      <c r="M58" s="89">
        <v>492</v>
      </c>
      <c r="N58" s="89">
        <v>517</v>
      </c>
      <c r="O58" s="89">
        <v>634</v>
      </c>
      <c r="P58" s="89">
        <v>639</v>
      </c>
      <c r="Q58" s="89">
        <v>431</v>
      </c>
      <c r="R58" s="89">
        <v>757</v>
      </c>
    </row>
    <row r="59" spans="1:18" ht="13.5">
      <c r="A59" s="55"/>
      <c r="B59" s="86" t="s">
        <v>33</v>
      </c>
      <c r="C59" s="87">
        <v>3544</v>
      </c>
      <c r="D59" s="87">
        <v>0</v>
      </c>
      <c r="E59" s="87">
        <v>0</v>
      </c>
      <c r="F59" s="87">
        <v>68</v>
      </c>
      <c r="G59" s="87">
        <v>275</v>
      </c>
      <c r="H59" s="87">
        <v>336</v>
      </c>
      <c r="I59" s="87">
        <v>418</v>
      </c>
      <c r="J59" s="87">
        <v>414</v>
      </c>
      <c r="K59" s="87">
        <v>360</v>
      </c>
      <c r="L59" s="87">
        <v>393</v>
      </c>
      <c r="M59" s="87">
        <v>423</v>
      </c>
      <c r="N59" s="87">
        <v>433</v>
      </c>
      <c r="O59" s="87">
        <v>372</v>
      </c>
      <c r="P59" s="87">
        <v>52</v>
      </c>
      <c r="Q59" s="87">
        <v>0</v>
      </c>
      <c r="R59" s="87">
        <v>0</v>
      </c>
    </row>
    <row r="60" spans="1:18" ht="13.5">
      <c r="A60" s="63"/>
      <c r="B60" s="63" t="s">
        <v>34</v>
      </c>
      <c r="C60" s="77">
        <v>3176</v>
      </c>
      <c r="D60" s="77">
        <v>0</v>
      </c>
      <c r="E60" s="77">
        <v>0</v>
      </c>
      <c r="F60" s="77">
        <v>61</v>
      </c>
      <c r="G60" s="77">
        <v>230</v>
      </c>
      <c r="H60" s="77">
        <v>308</v>
      </c>
      <c r="I60" s="77">
        <v>389</v>
      </c>
      <c r="J60" s="77">
        <v>375</v>
      </c>
      <c r="K60" s="77">
        <v>331</v>
      </c>
      <c r="L60" s="77">
        <v>350</v>
      </c>
      <c r="M60" s="77">
        <v>388</v>
      </c>
      <c r="N60" s="77">
        <v>379</v>
      </c>
      <c r="O60" s="77">
        <v>313</v>
      </c>
      <c r="P60" s="77">
        <v>52</v>
      </c>
      <c r="Q60" s="77">
        <v>0</v>
      </c>
      <c r="R60" s="77">
        <v>0</v>
      </c>
    </row>
    <row r="61" spans="1:18" ht="13.5">
      <c r="A61" s="67"/>
      <c r="B61" s="69" t="s">
        <v>35</v>
      </c>
      <c r="C61" s="70">
        <v>368</v>
      </c>
      <c r="D61" s="70">
        <v>0</v>
      </c>
      <c r="E61" s="70">
        <v>0</v>
      </c>
      <c r="F61" s="70">
        <v>7</v>
      </c>
      <c r="G61" s="70">
        <v>45</v>
      </c>
      <c r="H61" s="70">
        <v>28</v>
      </c>
      <c r="I61" s="70">
        <v>29</v>
      </c>
      <c r="J61" s="70">
        <v>39</v>
      </c>
      <c r="K61" s="70">
        <v>29</v>
      </c>
      <c r="L61" s="70">
        <v>43</v>
      </c>
      <c r="M61" s="70">
        <v>35</v>
      </c>
      <c r="N61" s="70">
        <v>54</v>
      </c>
      <c r="O61" s="70">
        <v>59</v>
      </c>
      <c r="P61" s="70">
        <v>0</v>
      </c>
      <c r="Q61" s="70">
        <v>0</v>
      </c>
      <c r="R61" s="70">
        <v>0</v>
      </c>
    </row>
    <row r="62" spans="1:18" ht="13.5">
      <c r="A62" s="63" t="s">
        <v>36</v>
      </c>
      <c r="B62" s="86" t="s">
        <v>49</v>
      </c>
      <c r="C62" s="87">
        <v>628</v>
      </c>
      <c r="D62" s="87">
        <v>40</v>
      </c>
      <c r="E62" s="87">
        <v>45</v>
      </c>
      <c r="F62" s="87">
        <v>42</v>
      </c>
      <c r="G62" s="87">
        <v>29</v>
      </c>
      <c r="H62" s="87">
        <v>23</v>
      </c>
      <c r="I62" s="87">
        <v>34</v>
      </c>
      <c r="J62" s="87">
        <v>29</v>
      </c>
      <c r="K62" s="87">
        <v>35</v>
      </c>
      <c r="L62" s="87">
        <v>35</v>
      </c>
      <c r="M62" s="87">
        <v>40</v>
      </c>
      <c r="N62" s="87">
        <v>39</v>
      </c>
      <c r="O62" s="87">
        <v>53</v>
      </c>
      <c r="P62" s="87">
        <v>61</v>
      </c>
      <c r="Q62" s="87">
        <v>38</v>
      </c>
      <c r="R62" s="87">
        <v>85</v>
      </c>
    </row>
    <row r="63" spans="1:18" ht="13.5">
      <c r="A63" s="63"/>
      <c r="B63" s="86" t="s">
        <v>33</v>
      </c>
      <c r="C63" s="87">
        <v>270</v>
      </c>
      <c r="D63" s="87">
        <v>0</v>
      </c>
      <c r="E63" s="87">
        <v>0</v>
      </c>
      <c r="F63" s="87">
        <v>6</v>
      </c>
      <c r="G63" s="87">
        <v>19</v>
      </c>
      <c r="H63" s="87">
        <v>21</v>
      </c>
      <c r="I63" s="87">
        <v>31</v>
      </c>
      <c r="J63" s="87">
        <v>29</v>
      </c>
      <c r="K63" s="87">
        <v>32</v>
      </c>
      <c r="L63" s="87">
        <v>32</v>
      </c>
      <c r="M63" s="87">
        <v>35</v>
      </c>
      <c r="N63" s="87">
        <v>31</v>
      </c>
      <c r="O63" s="87">
        <v>31</v>
      </c>
      <c r="P63" s="87">
        <v>3</v>
      </c>
      <c r="Q63" s="87">
        <v>0</v>
      </c>
      <c r="R63" s="87">
        <v>0</v>
      </c>
    </row>
    <row r="64" spans="1:18" ht="13.5">
      <c r="A64" s="63"/>
      <c r="B64" s="63" t="s">
        <v>34</v>
      </c>
      <c r="C64" s="66">
        <v>245</v>
      </c>
      <c r="D64" s="66">
        <v>0</v>
      </c>
      <c r="E64" s="66">
        <v>0</v>
      </c>
      <c r="F64" s="66">
        <v>6</v>
      </c>
      <c r="G64" s="66">
        <v>16</v>
      </c>
      <c r="H64" s="66">
        <v>18</v>
      </c>
      <c r="I64" s="66">
        <v>27</v>
      </c>
      <c r="J64" s="66">
        <v>28</v>
      </c>
      <c r="K64" s="66">
        <v>28</v>
      </c>
      <c r="L64" s="66">
        <v>31</v>
      </c>
      <c r="M64" s="66">
        <v>33</v>
      </c>
      <c r="N64" s="66">
        <v>28</v>
      </c>
      <c r="O64" s="66">
        <v>27</v>
      </c>
      <c r="P64" s="66">
        <v>3</v>
      </c>
      <c r="Q64" s="66">
        <v>0</v>
      </c>
      <c r="R64" s="66">
        <v>0</v>
      </c>
    </row>
    <row r="65" spans="1:18" ht="13.5">
      <c r="A65" s="67"/>
      <c r="B65" s="63" t="s">
        <v>35</v>
      </c>
      <c r="C65" s="66">
        <v>25</v>
      </c>
      <c r="D65" s="66">
        <v>0</v>
      </c>
      <c r="E65" s="66">
        <v>0</v>
      </c>
      <c r="F65" s="66">
        <v>0</v>
      </c>
      <c r="G65" s="66">
        <v>3</v>
      </c>
      <c r="H65" s="66">
        <v>3</v>
      </c>
      <c r="I65" s="66">
        <v>4</v>
      </c>
      <c r="J65" s="66">
        <v>1</v>
      </c>
      <c r="K65" s="66">
        <v>4</v>
      </c>
      <c r="L65" s="66">
        <v>1</v>
      </c>
      <c r="M65" s="66">
        <v>2</v>
      </c>
      <c r="N65" s="66">
        <v>3</v>
      </c>
      <c r="O65" s="66">
        <v>4</v>
      </c>
      <c r="P65" s="66">
        <v>0</v>
      </c>
      <c r="Q65" s="66">
        <v>0</v>
      </c>
      <c r="R65" s="66">
        <v>0</v>
      </c>
    </row>
    <row r="66" spans="1:18" ht="13.5">
      <c r="A66" s="63" t="s">
        <v>37</v>
      </c>
      <c r="B66" s="86" t="s">
        <v>49</v>
      </c>
      <c r="C66" s="87">
        <v>2166</v>
      </c>
      <c r="D66" s="87">
        <v>212</v>
      </c>
      <c r="E66" s="87">
        <v>237</v>
      </c>
      <c r="F66" s="87">
        <v>106</v>
      </c>
      <c r="G66" s="87">
        <v>97</v>
      </c>
      <c r="H66" s="87">
        <v>130</v>
      </c>
      <c r="I66" s="87">
        <v>139</v>
      </c>
      <c r="J66" s="87">
        <v>144</v>
      </c>
      <c r="K66" s="87">
        <v>121</v>
      </c>
      <c r="L66" s="87">
        <v>136</v>
      </c>
      <c r="M66" s="87">
        <v>135</v>
      </c>
      <c r="N66" s="87">
        <v>128</v>
      </c>
      <c r="O66" s="87">
        <v>142</v>
      </c>
      <c r="P66" s="87">
        <v>143</v>
      </c>
      <c r="Q66" s="87">
        <v>106</v>
      </c>
      <c r="R66" s="87">
        <v>190</v>
      </c>
    </row>
    <row r="67" spans="1:18" ht="13.5">
      <c r="A67" s="63"/>
      <c r="B67" s="86" t="s">
        <v>33</v>
      </c>
      <c r="C67" s="87">
        <v>1042</v>
      </c>
      <c r="D67" s="87">
        <v>0</v>
      </c>
      <c r="E67" s="87">
        <v>0</v>
      </c>
      <c r="F67" s="87">
        <v>18</v>
      </c>
      <c r="G67" s="87">
        <v>75</v>
      </c>
      <c r="H67" s="87">
        <v>111</v>
      </c>
      <c r="I67" s="87">
        <v>131</v>
      </c>
      <c r="J67" s="87">
        <v>135</v>
      </c>
      <c r="K67" s="87">
        <v>113</v>
      </c>
      <c r="L67" s="87">
        <v>122</v>
      </c>
      <c r="M67" s="87">
        <v>117</v>
      </c>
      <c r="N67" s="87">
        <v>110</v>
      </c>
      <c r="O67" s="87">
        <v>99</v>
      </c>
      <c r="P67" s="87">
        <v>11</v>
      </c>
      <c r="Q67" s="87">
        <v>0</v>
      </c>
      <c r="R67" s="87">
        <v>0</v>
      </c>
    </row>
    <row r="68" spans="1:18" ht="13.5">
      <c r="A68" s="63"/>
      <c r="B68" s="63" t="s">
        <v>34</v>
      </c>
      <c r="C68" s="66">
        <v>953</v>
      </c>
      <c r="D68" s="66">
        <v>0</v>
      </c>
      <c r="E68" s="66">
        <v>0</v>
      </c>
      <c r="F68" s="66">
        <v>16</v>
      </c>
      <c r="G68" s="66">
        <v>63</v>
      </c>
      <c r="H68" s="66">
        <v>101</v>
      </c>
      <c r="I68" s="66">
        <v>126</v>
      </c>
      <c r="J68" s="66">
        <v>120</v>
      </c>
      <c r="K68" s="66">
        <v>108</v>
      </c>
      <c r="L68" s="66">
        <v>112</v>
      </c>
      <c r="M68" s="66">
        <v>108</v>
      </c>
      <c r="N68" s="66">
        <v>99</v>
      </c>
      <c r="O68" s="66">
        <v>89</v>
      </c>
      <c r="P68" s="66">
        <v>11</v>
      </c>
      <c r="Q68" s="66">
        <v>0</v>
      </c>
      <c r="R68" s="66">
        <v>0</v>
      </c>
    </row>
    <row r="69" spans="1:18" ht="13.5">
      <c r="A69" s="67"/>
      <c r="B69" s="63" t="s">
        <v>35</v>
      </c>
      <c r="C69" s="66">
        <v>89</v>
      </c>
      <c r="D69" s="66">
        <v>0</v>
      </c>
      <c r="E69" s="66">
        <v>0</v>
      </c>
      <c r="F69" s="66">
        <v>2</v>
      </c>
      <c r="G69" s="66">
        <v>12</v>
      </c>
      <c r="H69" s="66">
        <v>10</v>
      </c>
      <c r="I69" s="66">
        <v>5</v>
      </c>
      <c r="J69" s="66">
        <v>15</v>
      </c>
      <c r="K69" s="66">
        <v>5</v>
      </c>
      <c r="L69" s="66">
        <v>10</v>
      </c>
      <c r="M69" s="66">
        <v>9</v>
      </c>
      <c r="N69" s="66">
        <v>11</v>
      </c>
      <c r="O69" s="66">
        <v>10</v>
      </c>
      <c r="P69" s="66">
        <v>0</v>
      </c>
      <c r="Q69" s="66">
        <v>0</v>
      </c>
      <c r="R69" s="66">
        <v>0</v>
      </c>
    </row>
    <row r="70" spans="1:18" ht="13.5">
      <c r="A70" s="63" t="s">
        <v>38</v>
      </c>
      <c r="B70" s="86" t="s">
        <v>49</v>
      </c>
      <c r="C70" s="87">
        <v>415</v>
      </c>
      <c r="D70" s="87">
        <v>33</v>
      </c>
      <c r="E70" s="87">
        <v>33</v>
      </c>
      <c r="F70" s="87">
        <v>18</v>
      </c>
      <c r="G70" s="87">
        <v>23</v>
      </c>
      <c r="H70" s="87">
        <v>16</v>
      </c>
      <c r="I70" s="87">
        <v>21</v>
      </c>
      <c r="J70" s="87">
        <v>12</v>
      </c>
      <c r="K70" s="87">
        <v>15</v>
      </c>
      <c r="L70" s="87">
        <v>21</v>
      </c>
      <c r="M70" s="87">
        <v>35</v>
      </c>
      <c r="N70" s="87">
        <v>33</v>
      </c>
      <c r="O70" s="87">
        <v>42</v>
      </c>
      <c r="P70" s="87">
        <v>42</v>
      </c>
      <c r="Q70" s="87">
        <v>25</v>
      </c>
      <c r="R70" s="87">
        <v>46</v>
      </c>
    </row>
    <row r="71" spans="1:18" ht="13.5">
      <c r="A71" s="63"/>
      <c r="B71" s="86" t="s">
        <v>33</v>
      </c>
      <c r="C71" s="87">
        <v>167</v>
      </c>
      <c r="D71" s="87">
        <v>0</v>
      </c>
      <c r="E71" s="87">
        <v>0</v>
      </c>
      <c r="F71" s="87">
        <v>1</v>
      </c>
      <c r="G71" s="87">
        <v>17</v>
      </c>
      <c r="H71" s="87">
        <v>14</v>
      </c>
      <c r="I71" s="87">
        <v>19</v>
      </c>
      <c r="J71" s="87">
        <v>10</v>
      </c>
      <c r="K71" s="87">
        <v>13</v>
      </c>
      <c r="L71" s="87">
        <v>19</v>
      </c>
      <c r="M71" s="87">
        <v>25</v>
      </c>
      <c r="N71" s="87">
        <v>26</v>
      </c>
      <c r="O71" s="87">
        <v>20</v>
      </c>
      <c r="P71" s="87">
        <v>3</v>
      </c>
      <c r="Q71" s="87">
        <v>0</v>
      </c>
      <c r="R71" s="87">
        <v>0</v>
      </c>
    </row>
    <row r="72" spans="1:18" ht="13.5">
      <c r="A72" s="63"/>
      <c r="B72" s="63" t="s">
        <v>34</v>
      </c>
      <c r="C72" s="66">
        <v>142</v>
      </c>
      <c r="D72" s="66">
        <v>0</v>
      </c>
      <c r="E72" s="66">
        <v>0</v>
      </c>
      <c r="F72" s="66">
        <v>1</v>
      </c>
      <c r="G72" s="66">
        <v>13</v>
      </c>
      <c r="H72" s="66">
        <v>12</v>
      </c>
      <c r="I72" s="66">
        <v>17</v>
      </c>
      <c r="J72" s="66">
        <v>8</v>
      </c>
      <c r="K72" s="66">
        <v>10</v>
      </c>
      <c r="L72" s="66">
        <v>18</v>
      </c>
      <c r="M72" s="66">
        <v>23</v>
      </c>
      <c r="N72" s="66">
        <v>20</v>
      </c>
      <c r="O72" s="66">
        <v>17</v>
      </c>
      <c r="P72" s="66">
        <v>3</v>
      </c>
      <c r="Q72" s="66">
        <v>0</v>
      </c>
      <c r="R72" s="66">
        <v>0</v>
      </c>
    </row>
    <row r="73" spans="1:18" ht="13.5">
      <c r="A73" s="67"/>
      <c r="B73" s="63" t="s">
        <v>35</v>
      </c>
      <c r="C73" s="66">
        <v>25</v>
      </c>
      <c r="D73" s="66">
        <v>0</v>
      </c>
      <c r="E73" s="66">
        <v>0</v>
      </c>
      <c r="F73" s="66">
        <v>0</v>
      </c>
      <c r="G73" s="66">
        <v>4</v>
      </c>
      <c r="H73" s="66">
        <v>2</v>
      </c>
      <c r="I73" s="66">
        <v>2</v>
      </c>
      <c r="J73" s="66">
        <v>2</v>
      </c>
      <c r="K73" s="66">
        <v>3</v>
      </c>
      <c r="L73" s="66">
        <v>1</v>
      </c>
      <c r="M73" s="66">
        <v>2</v>
      </c>
      <c r="N73" s="66">
        <v>6</v>
      </c>
      <c r="O73" s="66">
        <v>3</v>
      </c>
      <c r="P73" s="66">
        <v>0</v>
      </c>
      <c r="Q73" s="66">
        <v>0</v>
      </c>
      <c r="R73" s="66">
        <v>0</v>
      </c>
    </row>
    <row r="74" spans="1:18" ht="13.5">
      <c r="A74" s="63" t="s">
        <v>39</v>
      </c>
      <c r="B74" s="86" t="s">
        <v>49</v>
      </c>
      <c r="C74" s="87">
        <v>1466</v>
      </c>
      <c r="D74" s="87">
        <v>187</v>
      </c>
      <c r="E74" s="87">
        <v>212</v>
      </c>
      <c r="F74" s="87">
        <v>100</v>
      </c>
      <c r="G74" s="87">
        <v>70</v>
      </c>
      <c r="H74" s="87">
        <v>60</v>
      </c>
      <c r="I74" s="87">
        <v>97</v>
      </c>
      <c r="J74" s="87">
        <v>79</v>
      </c>
      <c r="K74" s="87">
        <v>56</v>
      </c>
      <c r="L74" s="87">
        <v>62</v>
      </c>
      <c r="M74" s="87">
        <v>75</v>
      </c>
      <c r="N74" s="87">
        <v>72</v>
      </c>
      <c r="O74" s="87">
        <v>103</v>
      </c>
      <c r="P74" s="87">
        <v>112</v>
      </c>
      <c r="Q74" s="87">
        <v>77</v>
      </c>
      <c r="R74" s="87">
        <v>104</v>
      </c>
    </row>
    <row r="75" spans="1:18" ht="13.5">
      <c r="A75" s="63"/>
      <c r="B75" s="86" t="s">
        <v>33</v>
      </c>
      <c r="C75" s="87">
        <v>571</v>
      </c>
      <c r="D75" s="87">
        <v>0</v>
      </c>
      <c r="E75" s="87">
        <v>0</v>
      </c>
      <c r="F75" s="87">
        <v>12</v>
      </c>
      <c r="G75" s="87">
        <v>57</v>
      </c>
      <c r="H75" s="87">
        <v>58</v>
      </c>
      <c r="I75" s="87">
        <v>87</v>
      </c>
      <c r="J75" s="87">
        <v>71</v>
      </c>
      <c r="K75" s="87">
        <v>50</v>
      </c>
      <c r="L75" s="87">
        <v>54</v>
      </c>
      <c r="M75" s="87">
        <v>64</v>
      </c>
      <c r="N75" s="87">
        <v>53</v>
      </c>
      <c r="O75" s="87">
        <v>51</v>
      </c>
      <c r="P75" s="87">
        <v>14</v>
      </c>
      <c r="Q75" s="87">
        <v>0</v>
      </c>
      <c r="R75" s="87">
        <v>0</v>
      </c>
    </row>
    <row r="76" spans="1:18" ht="13.5">
      <c r="A76" s="63"/>
      <c r="B76" s="63" t="s">
        <v>34</v>
      </c>
      <c r="C76" s="66">
        <v>504</v>
      </c>
      <c r="D76" s="66">
        <v>0</v>
      </c>
      <c r="E76" s="66">
        <v>0</v>
      </c>
      <c r="F76" s="66">
        <v>11</v>
      </c>
      <c r="G76" s="66">
        <v>47</v>
      </c>
      <c r="H76" s="66">
        <v>56</v>
      </c>
      <c r="I76" s="66">
        <v>79</v>
      </c>
      <c r="J76" s="66">
        <v>62</v>
      </c>
      <c r="K76" s="66">
        <v>45</v>
      </c>
      <c r="L76" s="66">
        <v>47</v>
      </c>
      <c r="M76" s="66">
        <v>59</v>
      </c>
      <c r="N76" s="66">
        <v>46</v>
      </c>
      <c r="O76" s="66">
        <v>38</v>
      </c>
      <c r="P76" s="66">
        <v>14</v>
      </c>
      <c r="Q76" s="66">
        <v>0</v>
      </c>
      <c r="R76" s="66">
        <v>0</v>
      </c>
    </row>
    <row r="77" spans="1:18" ht="13.5">
      <c r="A77" s="67"/>
      <c r="B77" s="63" t="s">
        <v>35</v>
      </c>
      <c r="C77" s="66">
        <v>67</v>
      </c>
      <c r="D77" s="66">
        <v>0</v>
      </c>
      <c r="E77" s="66">
        <v>0</v>
      </c>
      <c r="F77" s="66">
        <v>1</v>
      </c>
      <c r="G77" s="66">
        <v>10</v>
      </c>
      <c r="H77" s="66">
        <v>2</v>
      </c>
      <c r="I77" s="66">
        <v>8</v>
      </c>
      <c r="J77" s="66">
        <v>9</v>
      </c>
      <c r="K77" s="66">
        <v>5</v>
      </c>
      <c r="L77" s="66">
        <v>7</v>
      </c>
      <c r="M77" s="66">
        <v>5</v>
      </c>
      <c r="N77" s="66">
        <v>7</v>
      </c>
      <c r="O77" s="66">
        <v>13</v>
      </c>
      <c r="P77" s="66">
        <v>0</v>
      </c>
      <c r="Q77" s="66">
        <v>0</v>
      </c>
      <c r="R77" s="66">
        <v>0</v>
      </c>
    </row>
    <row r="78" spans="1:18" ht="13.5">
      <c r="A78" s="63" t="s">
        <v>40</v>
      </c>
      <c r="B78" s="86" t="s">
        <v>49</v>
      </c>
      <c r="C78" s="87">
        <v>1646</v>
      </c>
      <c r="D78" s="87">
        <v>142</v>
      </c>
      <c r="E78" s="87">
        <v>175</v>
      </c>
      <c r="F78" s="87">
        <v>105</v>
      </c>
      <c r="G78" s="87">
        <v>69</v>
      </c>
      <c r="H78" s="87">
        <v>76</v>
      </c>
      <c r="I78" s="87">
        <v>68</v>
      </c>
      <c r="J78" s="87">
        <v>84</v>
      </c>
      <c r="K78" s="87">
        <v>75</v>
      </c>
      <c r="L78" s="87">
        <v>97</v>
      </c>
      <c r="M78" s="87">
        <v>108</v>
      </c>
      <c r="N78" s="87">
        <v>119</v>
      </c>
      <c r="O78" s="87">
        <v>138</v>
      </c>
      <c r="P78" s="87">
        <v>134</v>
      </c>
      <c r="Q78" s="87">
        <v>93</v>
      </c>
      <c r="R78" s="87">
        <v>163</v>
      </c>
    </row>
    <row r="79" spans="1:18" ht="13.5">
      <c r="A79" s="63"/>
      <c r="B79" s="86" t="s">
        <v>33</v>
      </c>
      <c r="C79" s="87">
        <v>702</v>
      </c>
      <c r="D79" s="87">
        <v>0</v>
      </c>
      <c r="E79" s="87">
        <v>0</v>
      </c>
      <c r="F79" s="87">
        <v>12</v>
      </c>
      <c r="G79" s="87">
        <v>47</v>
      </c>
      <c r="H79" s="87">
        <v>66</v>
      </c>
      <c r="I79" s="87">
        <v>64</v>
      </c>
      <c r="J79" s="87">
        <v>81</v>
      </c>
      <c r="K79" s="87">
        <v>65</v>
      </c>
      <c r="L79" s="87">
        <v>86</v>
      </c>
      <c r="M79" s="87">
        <v>92</v>
      </c>
      <c r="N79" s="87">
        <v>105</v>
      </c>
      <c r="O79" s="87">
        <v>77</v>
      </c>
      <c r="P79" s="87">
        <v>7</v>
      </c>
      <c r="Q79" s="87">
        <v>0</v>
      </c>
      <c r="R79" s="87">
        <v>0</v>
      </c>
    </row>
    <row r="80" spans="1:18" ht="13.5">
      <c r="A80" s="63"/>
      <c r="B80" s="63" t="s">
        <v>34</v>
      </c>
      <c r="C80" s="66">
        <v>612</v>
      </c>
      <c r="D80" s="66">
        <v>0</v>
      </c>
      <c r="E80" s="66">
        <v>0</v>
      </c>
      <c r="F80" s="66">
        <v>11</v>
      </c>
      <c r="G80" s="66">
        <v>44</v>
      </c>
      <c r="H80" s="66">
        <v>58</v>
      </c>
      <c r="I80" s="66">
        <v>56</v>
      </c>
      <c r="J80" s="66">
        <v>74</v>
      </c>
      <c r="K80" s="66">
        <v>56</v>
      </c>
      <c r="L80" s="66">
        <v>73</v>
      </c>
      <c r="M80" s="66">
        <v>84</v>
      </c>
      <c r="N80" s="66">
        <v>85</v>
      </c>
      <c r="O80" s="66">
        <v>64</v>
      </c>
      <c r="P80" s="66">
        <v>7</v>
      </c>
      <c r="Q80" s="66">
        <v>0</v>
      </c>
      <c r="R80" s="66">
        <v>0</v>
      </c>
    </row>
    <row r="81" spans="1:18" ht="13.5">
      <c r="A81" s="67"/>
      <c r="B81" s="63" t="s">
        <v>35</v>
      </c>
      <c r="C81" s="66">
        <v>90</v>
      </c>
      <c r="D81" s="66">
        <v>0</v>
      </c>
      <c r="E81" s="66">
        <v>0</v>
      </c>
      <c r="F81" s="66">
        <v>1</v>
      </c>
      <c r="G81" s="66">
        <v>3</v>
      </c>
      <c r="H81" s="66">
        <v>8</v>
      </c>
      <c r="I81" s="66">
        <v>8</v>
      </c>
      <c r="J81" s="66">
        <v>7</v>
      </c>
      <c r="K81" s="66">
        <v>9</v>
      </c>
      <c r="L81" s="66">
        <v>13</v>
      </c>
      <c r="M81" s="66">
        <v>8</v>
      </c>
      <c r="N81" s="66">
        <v>20</v>
      </c>
      <c r="O81" s="66">
        <v>13</v>
      </c>
      <c r="P81" s="66">
        <v>0</v>
      </c>
      <c r="Q81" s="66">
        <v>0</v>
      </c>
      <c r="R81" s="66">
        <v>0</v>
      </c>
    </row>
    <row r="82" spans="1:18" ht="13.5">
      <c r="A82" s="63" t="s">
        <v>41</v>
      </c>
      <c r="B82" s="86" t="s">
        <v>49</v>
      </c>
      <c r="C82" s="87">
        <v>1679</v>
      </c>
      <c r="D82" s="87">
        <v>114</v>
      </c>
      <c r="E82" s="87">
        <v>155</v>
      </c>
      <c r="F82" s="87">
        <v>91</v>
      </c>
      <c r="G82" s="87">
        <v>84</v>
      </c>
      <c r="H82" s="87">
        <v>76</v>
      </c>
      <c r="I82" s="87">
        <v>91</v>
      </c>
      <c r="J82" s="87">
        <v>93</v>
      </c>
      <c r="K82" s="87">
        <v>97</v>
      </c>
      <c r="L82" s="87">
        <v>89</v>
      </c>
      <c r="M82" s="87">
        <v>99</v>
      </c>
      <c r="N82" s="87">
        <v>126</v>
      </c>
      <c r="O82" s="87">
        <v>156</v>
      </c>
      <c r="P82" s="87">
        <v>147</v>
      </c>
      <c r="Q82" s="87">
        <v>92</v>
      </c>
      <c r="R82" s="87">
        <v>169</v>
      </c>
    </row>
    <row r="83" spans="1:18" ht="13.5">
      <c r="A83" s="63"/>
      <c r="B83" s="86" t="s">
        <v>33</v>
      </c>
      <c r="C83" s="87">
        <v>792</v>
      </c>
      <c r="D83" s="87">
        <v>0</v>
      </c>
      <c r="E83" s="87">
        <v>0</v>
      </c>
      <c r="F83" s="87">
        <v>19</v>
      </c>
      <c r="G83" s="87">
        <v>60</v>
      </c>
      <c r="H83" s="87">
        <v>66</v>
      </c>
      <c r="I83" s="87">
        <v>86</v>
      </c>
      <c r="J83" s="87">
        <v>88</v>
      </c>
      <c r="K83" s="87">
        <v>87</v>
      </c>
      <c r="L83" s="87">
        <v>80</v>
      </c>
      <c r="M83" s="87">
        <v>90</v>
      </c>
      <c r="N83" s="87">
        <v>108</v>
      </c>
      <c r="O83" s="87">
        <v>94</v>
      </c>
      <c r="P83" s="87">
        <v>14</v>
      </c>
      <c r="Q83" s="87">
        <v>0</v>
      </c>
      <c r="R83" s="87">
        <v>0</v>
      </c>
    </row>
    <row r="84" spans="1:18" ht="13.5">
      <c r="A84" s="63"/>
      <c r="B84" s="63" t="s">
        <v>34</v>
      </c>
      <c r="C84" s="66">
        <v>720</v>
      </c>
      <c r="D84" s="66">
        <v>0</v>
      </c>
      <c r="E84" s="66">
        <v>0</v>
      </c>
      <c r="F84" s="66">
        <v>16</v>
      </c>
      <c r="G84" s="66">
        <v>47</v>
      </c>
      <c r="H84" s="66">
        <v>63</v>
      </c>
      <c r="I84" s="66">
        <v>84</v>
      </c>
      <c r="J84" s="66">
        <v>83</v>
      </c>
      <c r="K84" s="66">
        <v>84</v>
      </c>
      <c r="L84" s="66">
        <v>69</v>
      </c>
      <c r="M84" s="66">
        <v>81</v>
      </c>
      <c r="N84" s="66">
        <v>101</v>
      </c>
      <c r="O84" s="66">
        <v>78</v>
      </c>
      <c r="P84" s="66">
        <v>14</v>
      </c>
      <c r="Q84" s="66">
        <v>0</v>
      </c>
      <c r="R84" s="66">
        <v>0</v>
      </c>
    </row>
    <row r="85" spans="1:18" ht="13.5">
      <c r="A85" s="68"/>
      <c r="B85" s="69" t="s">
        <v>35</v>
      </c>
      <c r="C85" s="70">
        <v>72</v>
      </c>
      <c r="D85" s="70">
        <v>0</v>
      </c>
      <c r="E85" s="70">
        <v>0</v>
      </c>
      <c r="F85" s="70">
        <v>3</v>
      </c>
      <c r="G85" s="70">
        <v>13</v>
      </c>
      <c r="H85" s="70">
        <v>3</v>
      </c>
      <c r="I85" s="70">
        <v>2</v>
      </c>
      <c r="J85" s="70">
        <v>5</v>
      </c>
      <c r="K85" s="70">
        <v>3</v>
      </c>
      <c r="L85" s="70">
        <v>11</v>
      </c>
      <c r="M85" s="70">
        <v>9</v>
      </c>
      <c r="N85" s="70">
        <v>7</v>
      </c>
      <c r="O85" s="70">
        <v>16</v>
      </c>
      <c r="P85" s="70">
        <v>0</v>
      </c>
      <c r="Q85" s="70">
        <v>0</v>
      </c>
      <c r="R85" s="70">
        <v>0</v>
      </c>
    </row>
    <row r="86" spans="1:18" ht="13.5">
      <c r="A86" s="55" t="s">
        <v>24</v>
      </c>
      <c r="B86" s="86" t="s">
        <v>49</v>
      </c>
      <c r="C86" s="87">
        <v>26327</v>
      </c>
      <c r="D86" s="87">
        <v>2429</v>
      </c>
      <c r="E86" s="87">
        <v>2709</v>
      </c>
      <c r="F86" s="87">
        <v>1651</v>
      </c>
      <c r="G86" s="87">
        <v>1650</v>
      </c>
      <c r="H86" s="87">
        <v>1674</v>
      </c>
      <c r="I86" s="87">
        <v>1693</v>
      </c>
      <c r="J86" s="87">
        <v>1623</v>
      </c>
      <c r="K86" s="87">
        <v>1503</v>
      </c>
      <c r="L86" s="87">
        <v>1610</v>
      </c>
      <c r="M86" s="87">
        <v>1655</v>
      </c>
      <c r="N86" s="87">
        <v>1555</v>
      </c>
      <c r="O86" s="87">
        <v>1683</v>
      </c>
      <c r="P86" s="87">
        <v>1798</v>
      </c>
      <c r="Q86" s="87">
        <v>1254</v>
      </c>
      <c r="R86" s="87">
        <v>1840</v>
      </c>
    </row>
    <row r="87" spans="1:18" ht="13.5">
      <c r="A87" s="55"/>
      <c r="B87" s="86" t="s">
        <v>33</v>
      </c>
      <c r="C87" s="87">
        <v>12472</v>
      </c>
      <c r="D87" s="87">
        <v>0</v>
      </c>
      <c r="E87" s="87">
        <v>0</v>
      </c>
      <c r="F87" s="87">
        <v>298</v>
      </c>
      <c r="G87" s="87">
        <v>1109</v>
      </c>
      <c r="H87" s="87">
        <v>1423</v>
      </c>
      <c r="I87" s="87">
        <v>1521</v>
      </c>
      <c r="J87" s="87">
        <v>1471</v>
      </c>
      <c r="K87" s="87">
        <v>1360</v>
      </c>
      <c r="L87" s="87">
        <v>1455</v>
      </c>
      <c r="M87" s="87">
        <v>1471</v>
      </c>
      <c r="N87" s="87">
        <v>1292</v>
      </c>
      <c r="O87" s="87">
        <v>937</v>
      </c>
      <c r="P87" s="87">
        <v>135</v>
      </c>
      <c r="Q87" s="87">
        <v>0</v>
      </c>
      <c r="R87" s="87">
        <v>0</v>
      </c>
    </row>
    <row r="88" spans="1:18" ht="13.5">
      <c r="A88" s="63"/>
      <c r="B88" s="63" t="s">
        <v>34</v>
      </c>
      <c r="C88" s="66">
        <v>10864</v>
      </c>
      <c r="D88" s="66">
        <v>0</v>
      </c>
      <c r="E88" s="66">
        <v>0</v>
      </c>
      <c r="F88" s="66">
        <v>210</v>
      </c>
      <c r="G88" s="66">
        <v>855</v>
      </c>
      <c r="H88" s="66">
        <v>1203</v>
      </c>
      <c r="I88" s="66">
        <v>1354</v>
      </c>
      <c r="J88" s="66">
        <v>1328</v>
      </c>
      <c r="K88" s="66">
        <v>1223</v>
      </c>
      <c r="L88" s="66">
        <v>1332</v>
      </c>
      <c r="M88" s="66">
        <v>1317</v>
      </c>
      <c r="N88" s="66">
        <v>1135</v>
      </c>
      <c r="O88" s="66">
        <v>772</v>
      </c>
      <c r="P88" s="66">
        <v>135</v>
      </c>
      <c r="Q88" s="66">
        <v>0</v>
      </c>
      <c r="R88" s="66">
        <v>0</v>
      </c>
    </row>
    <row r="89" spans="1:18" ht="13.5">
      <c r="A89" s="67"/>
      <c r="B89" s="63" t="s">
        <v>35</v>
      </c>
      <c r="C89" s="66">
        <v>1608</v>
      </c>
      <c r="D89" s="66">
        <v>0</v>
      </c>
      <c r="E89" s="66">
        <v>0</v>
      </c>
      <c r="F89" s="66">
        <v>88</v>
      </c>
      <c r="G89" s="66">
        <v>254</v>
      </c>
      <c r="H89" s="66">
        <v>220</v>
      </c>
      <c r="I89" s="66">
        <v>167</v>
      </c>
      <c r="J89" s="66">
        <v>143</v>
      </c>
      <c r="K89" s="66">
        <v>137</v>
      </c>
      <c r="L89" s="66">
        <v>123</v>
      </c>
      <c r="M89" s="66">
        <v>154</v>
      </c>
      <c r="N89" s="66">
        <v>157</v>
      </c>
      <c r="O89" s="66">
        <v>165</v>
      </c>
      <c r="P89" s="66">
        <v>0</v>
      </c>
      <c r="Q89" s="66">
        <v>0</v>
      </c>
      <c r="R89" s="66">
        <v>0</v>
      </c>
    </row>
    <row r="90" spans="1:18" ht="13.5">
      <c r="A90" s="63" t="s">
        <v>42</v>
      </c>
      <c r="B90" s="86" t="s">
        <v>49</v>
      </c>
      <c r="C90" s="87">
        <v>2759</v>
      </c>
      <c r="D90" s="87">
        <v>248</v>
      </c>
      <c r="E90" s="87">
        <v>256</v>
      </c>
      <c r="F90" s="87">
        <v>185</v>
      </c>
      <c r="G90" s="87">
        <v>135</v>
      </c>
      <c r="H90" s="87">
        <v>179</v>
      </c>
      <c r="I90" s="87">
        <v>147</v>
      </c>
      <c r="J90" s="87">
        <v>141</v>
      </c>
      <c r="K90" s="87">
        <v>148</v>
      </c>
      <c r="L90" s="87">
        <v>162</v>
      </c>
      <c r="M90" s="87">
        <v>192</v>
      </c>
      <c r="N90" s="87">
        <v>207</v>
      </c>
      <c r="O90" s="87">
        <v>214</v>
      </c>
      <c r="P90" s="87">
        <v>216</v>
      </c>
      <c r="Q90" s="87">
        <v>110</v>
      </c>
      <c r="R90" s="87">
        <v>219</v>
      </c>
    </row>
    <row r="91" spans="1:18" ht="13.5">
      <c r="A91" s="63"/>
      <c r="B91" s="86" t="s">
        <v>33</v>
      </c>
      <c r="C91" s="87">
        <v>1305</v>
      </c>
      <c r="D91" s="87">
        <v>0</v>
      </c>
      <c r="E91" s="87">
        <v>0</v>
      </c>
      <c r="F91" s="87">
        <v>32</v>
      </c>
      <c r="G91" s="87">
        <v>114</v>
      </c>
      <c r="H91" s="87">
        <v>163</v>
      </c>
      <c r="I91" s="87">
        <v>127</v>
      </c>
      <c r="J91" s="87">
        <v>125</v>
      </c>
      <c r="K91" s="87">
        <v>132</v>
      </c>
      <c r="L91" s="87">
        <v>147</v>
      </c>
      <c r="M91" s="87">
        <v>170</v>
      </c>
      <c r="N91" s="87">
        <v>171</v>
      </c>
      <c r="O91" s="87">
        <v>112</v>
      </c>
      <c r="P91" s="87">
        <v>12</v>
      </c>
      <c r="Q91" s="87">
        <v>0</v>
      </c>
      <c r="R91" s="87">
        <v>0</v>
      </c>
    </row>
    <row r="92" spans="1:18" ht="13.5">
      <c r="A92" s="63"/>
      <c r="B92" s="63" t="s">
        <v>34</v>
      </c>
      <c r="C92" s="66">
        <v>1137</v>
      </c>
      <c r="D92" s="66">
        <v>0</v>
      </c>
      <c r="E92" s="66">
        <v>0</v>
      </c>
      <c r="F92" s="66">
        <v>27</v>
      </c>
      <c r="G92" s="66">
        <v>87</v>
      </c>
      <c r="H92" s="66">
        <v>142</v>
      </c>
      <c r="I92" s="66">
        <v>109</v>
      </c>
      <c r="J92" s="66">
        <v>111</v>
      </c>
      <c r="K92" s="66">
        <v>125</v>
      </c>
      <c r="L92" s="66">
        <v>131</v>
      </c>
      <c r="M92" s="66">
        <v>150</v>
      </c>
      <c r="N92" s="66">
        <v>147</v>
      </c>
      <c r="O92" s="66">
        <v>96</v>
      </c>
      <c r="P92" s="66">
        <v>12</v>
      </c>
      <c r="Q92" s="66">
        <v>0</v>
      </c>
      <c r="R92" s="66">
        <v>0</v>
      </c>
    </row>
    <row r="93" spans="1:18" ht="13.5">
      <c r="A93" s="67"/>
      <c r="B93" s="63" t="s">
        <v>35</v>
      </c>
      <c r="C93" s="66">
        <v>168</v>
      </c>
      <c r="D93" s="66">
        <v>0</v>
      </c>
      <c r="E93" s="66">
        <v>0</v>
      </c>
      <c r="F93" s="66">
        <v>5</v>
      </c>
      <c r="G93" s="66">
        <v>27</v>
      </c>
      <c r="H93" s="66">
        <v>21</v>
      </c>
      <c r="I93" s="66">
        <v>18</v>
      </c>
      <c r="J93" s="66">
        <v>14</v>
      </c>
      <c r="K93" s="66">
        <v>7</v>
      </c>
      <c r="L93" s="66">
        <v>16</v>
      </c>
      <c r="M93" s="66">
        <v>20</v>
      </c>
      <c r="N93" s="66">
        <v>24</v>
      </c>
      <c r="O93" s="66">
        <v>16</v>
      </c>
      <c r="P93" s="66">
        <v>0</v>
      </c>
      <c r="Q93" s="66">
        <v>0</v>
      </c>
      <c r="R93" s="66">
        <v>0</v>
      </c>
    </row>
    <row r="94" spans="1:18" ht="13.5">
      <c r="A94" s="63" t="s">
        <v>43</v>
      </c>
      <c r="B94" s="86" t="s">
        <v>49</v>
      </c>
      <c r="C94" s="87">
        <v>23568</v>
      </c>
      <c r="D94" s="87">
        <v>2181</v>
      </c>
      <c r="E94" s="87">
        <v>2453</v>
      </c>
      <c r="F94" s="87">
        <v>1466</v>
      </c>
      <c r="G94" s="87">
        <v>1515</v>
      </c>
      <c r="H94" s="87">
        <v>1495</v>
      </c>
      <c r="I94" s="87">
        <v>1546</v>
      </c>
      <c r="J94" s="87">
        <v>1482</v>
      </c>
      <c r="K94" s="87">
        <v>1355</v>
      </c>
      <c r="L94" s="87">
        <v>1448</v>
      </c>
      <c r="M94" s="87">
        <v>1463</v>
      </c>
      <c r="N94" s="87">
        <v>1348</v>
      </c>
      <c r="O94" s="87">
        <v>1469</v>
      </c>
      <c r="P94" s="87">
        <v>1582</v>
      </c>
      <c r="Q94" s="87">
        <v>1144</v>
      </c>
      <c r="R94" s="87">
        <v>1621</v>
      </c>
    </row>
    <row r="95" spans="1:18" ht="13.5">
      <c r="A95" s="63"/>
      <c r="B95" s="86" t="s">
        <v>33</v>
      </c>
      <c r="C95" s="87">
        <v>11167</v>
      </c>
      <c r="D95" s="87">
        <v>0</v>
      </c>
      <c r="E95" s="87">
        <v>0</v>
      </c>
      <c r="F95" s="87">
        <v>266</v>
      </c>
      <c r="G95" s="87">
        <v>995</v>
      </c>
      <c r="H95" s="87">
        <v>1260</v>
      </c>
      <c r="I95" s="87">
        <v>1394</v>
      </c>
      <c r="J95" s="87">
        <v>1346</v>
      </c>
      <c r="K95" s="87">
        <v>1228</v>
      </c>
      <c r="L95" s="87">
        <v>1308</v>
      </c>
      <c r="M95" s="87">
        <v>1301</v>
      </c>
      <c r="N95" s="87">
        <v>1121</v>
      </c>
      <c r="O95" s="87">
        <v>825</v>
      </c>
      <c r="P95" s="87">
        <v>123</v>
      </c>
      <c r="Q95" s="87">
        <v>0</v>
      </c>
      <c r="R95" s="87">
        <v>0</v>
      </c>
    </row>
    <row r="96" spans="1:18" ht="13.5">
      <c r="A96" s="63"/>
      <c r="B96" s="63" t="s">
        <v>34</v>
      </c>
      <c r="C96" s="66">
        <v>9727</v>
      </c>
      <c r="D96" s="66">
        <v>0</v>
      </c>
      <c r="E96" s="66">
        <v>0</v>
      </c>
      <c r="F96" s="66">
        <v>183</v>
      </c>
      <c r="G96" s="66">
        <v>768</v>
      </c>
      <c r="H96" s="66">
        <v>1061</v>
      </c>
      <c r="I96" s="66">
        <v>1245</v>
      </c>
      <c r="J96" s="66">
        <v>1217</v>
      </c>
      <c r="K96" s="66">
        <v>1098</v>
      </c>
      <c r="L96" s="66">
        <v>1201</v>
      </c>
      <c r="M96" s="66">
        <v>1167</v>
      </c>
      <c r="N96" s="66">
        <v>988</v>
      </c>
      <c r="O96" s="66">
        <v>676</v>
      </c>
      <c r="P96" s="66">
        <v>123</v>
      </c>
      <c r="Q96" s="66">
        <v>0</v>
      </c>
      <c r="R96" s="66">
        <v>0</v>
      </c>
    </row>
    <row r="97" spans="1:18" ht="14.25" thickBot="1">
      <c r="A97" s="74"/>
      <c r="B97" s="75" t="s">
        <v>35</v>
      </c>
      <c r="C97" s="76">
        <v>1440</v>
      </c>
      <c r="D97" s="76">
        <v>0</v>
      </c>
      <c r="E97" s="76">
        <v>0</v>
      </c>
      <c r="F97" s="76">
        <v>83</v>
      </c>
      <c r="G97" s="76">
        <v>227</v>
      </c>
      <c r="H97" s="76">
        <v>199</v>
      </c>
      <c r="I97" s="76">
        <v>149</v>
      </c>
      <c r="J97" s="76">
        <v>129</v>
      </c>
      <c r="K97" s="76">
        <v>130</v>
      </c>
      <c r="L97" s="76">
        <v>107</v>
      </c>
      <c r="M97" s="76">
        <v>134</v>
      </c>
      <c r="N97" s="76">
        <v>133</v>
      </c>
      <c r="O97" s="76">
        <v>149</v>
      </c>
      <c r="P97" s="76">
        <v>0</v>
      </c>
      <c r="Q97" s="76">
        <v>0</v>
      </c>
      <c r="R97" s="76">
        <v>0</v>
      </c>
    </row>
    <row r="98" spans="2:18" ht="13.5">
      <c r="B98" s="90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</row>
    <row r="99" spans="2:18" ht="14.25" thickBot="1">
      <c r="B99" s="90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</row>
    <row r="100" spans="1:18" ht="13.5" customHeight="1">
      <c r="A100" s="91" t="s">
        <v>14</v>
      </c>
      <c r="B100" s="92"/>
      <c r="C100" s="93" t="s">
        <v>0</v>
      </c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</row>
    <row r="101" spans="1:18" ht="14.25" thickBot="1">
      <c r="A101" s="95"/>
      <c r="B101" s="96"/>
      <c r="C101" s="97"/>
      <c r="D101" s="98" t="s">
        <v>1</v>
      </c>
      <c r="E101" s="98" t="s">
        <v>2</v>
      </c>
      <c r="F101" s="98" t="s">
        <v>3</v>
      </c>
      <c r="G101" s="98" t="s">
        <v>4</v>
      </c>
      <c r="H101" s="98" t="s">
        <v>5</v>
      </c>
      <c r="I101" s="98" t="s">
        <v>6</v>
      </c>
      <c r="J101" s="98" t="s">
        <v>7</v>
      </c>
      <c r="K101" s="98" t="s">
        <v>8</v>
      </c>
      <c r="L101" s="98" t="s">
        <v>9</v>
      </c>
      <c r="M101" s="98" t="s">
        <v>10</v>
      </c>
      <c r="N101" s="98" t="s">
        <v>20</v>
      </c>
      <c r="O101" s="98" t="s">
        <v>19</v>
      </c>
      <c r="P101" s="98" t="s">
        <v>18</v>
      </c>
      <c r="Q101" s="98" t="s">
        <v>17</v>
      </c>
      <c r="R101" s="98" t="s">
        <v>16</v>
      </c>
    </row>
    <row r="102" spans="1:18" ht="13.5">
      <c r="A102" s="54" t="s">
        <v>21</v>
      </c>
      <c r="B102" s="92" t="s">
        <v>49</v>
      </c>
      <c r="C102" s="99">
        <v>34700</v>
      </c>
      <c r="D102" s="99">
        <v>2983</v>
      </c>
      <c r="E102" s="99">
        <v>3459</v>
      </c>
      <c r="F102" s="99">
        <v>2080</v>
      </c>
      <c r="G102" s="99">
        <v>1851</v>
      </c>
      <c r="H102" s="99">
        <v>1832</v>
      </c>
      <c r="I102" s="99">
        <v>2019</v>
      </c>
      <c r="J102" s="99">
        <v>1933</v>
      </c>
      <c r="K102" s="99">
        <v>1831</v>
      </c>
      <c r="L102" s="99">
        <v>1851</v>
      </c>
      <c r="M102" s="99">
        <v>2110</v>
      </c>
      <c r="N102" s="99">
        <v>2188</v>
      </c>
      <c r="O102" s="99">
        <v>2355</v>
      </c>
      <c r="P102" s="99">
        <v>2526</v>
      </c>
      <c r="Q102" s="99">
        <v>1777</v>
      </c>
      <c r="R102" s="99">
        <v>3905</v>
      </c>
    </row>
    <row r="103" spans="1:18" ht="13.5">
      <c r="A103" s="55"/>
      <c r="B103" s="100" t="s">
        <v>33</v>
      </c>
      <c r="C103" s="101">
        <v>14916</v>
      </c>
      <c r="D103" s="101">
        <v>0</v>
      </c>
      <c r="E103" s="101">
        <v>0</v>
      </c>
      <c r="F103" s="101">
        <v>385</v>
      </c>
      <c r="G103" s="101">
        <v>1197</v>
      </c>
      <c r="H103" s="101">
        <v>1379</v>
      </c>
      <c r="I103" s="101">
        <v>1660</v>
      </c>
      <c r="J103" s="101">
        <v>1664</v>
      </c>
      <c r="K103" s="101">
        <v>1647</v>
      </c>
      <c r="L103" s="101">
        <v>1678</v>
      </c>
      <c r="M103" s="101">
        <v>1907</v>
      </c>
      <c r="N103" s="101">
        <v>1923</v>
      </c>
      <c r="O103" s="101">
        <v>1345</v>
      </c>
      <c r="P103" s="101">
        <v>129</v>
      </c>
      <c r="Q103" s="101">
        <v>2</v>
      </c>
      <c r="R103" s="101">
        <v>0</v>
      </c>
    </row>
    <row r="104" spans="1:18" ht="13.5">
      <c r="A104" s="67"/>
      <c r="B104" s="63" t="s">
        <v>34</v>
      </c>
      <c r="C104" s="66">
        <v>13365</v>
      </c>
      <c r="D104" s="66">
        <v>0</v>
      </c>
      <c r="E104" s="66">
        <v>0</v>
      </c>
      <c r="F104" s="66">
        <v>323</v>
      </c>
      <c r="G104" s="66">
        <v>988</v>
      </c>
      <c r="H104" s="66">
        <v>1228</v>
      </c>
      <c r="I104" s="66">
        <v>1477</v>
      </c>
      <c r="J104" s="66">
        <v>1520</v>
      </c>
      <c r="K104" s="66">
        <v>1510</v>
      </c>
      <c r="L104" s="66">
        <v>1543</v>
      </c>
      <c r="M104" s="66">
        <v>1748</v>
      </c>
      <c r="N104" s="66">
        <v>1754</v>
      </c>
      <c r="O104" s="66">
        <v>1143</v>
      </c>
      <c r="P104" s="66">
        <v>129</v>
      </c>
      <c r="Q104" s="66">
        <v>2</v>
      </c>
      <c r="R104" s="77">
        <v>0</v>
      </c>
    </row>
    <row r="105" spans="1:18" ht="13.5">
      <c r="A105" s="68"/>
      <c r="B105" s="69" t="s">
        <v>35</v>
      </c>
      <c r="C105" s="66">
        <v>1551</v>
      </c>
      <c r="D105" s="66">
        <v>0</v>
      </c>
      <c r="E105" s="66">
        <v>0</v>
      </c>
      <c r="F105" s="66">
        <v>62</v>
      </c>
      <c r="G105" s="66">
        <v>209</v>
      </c>
      <c r="H105" s="66">
        <v>151</v>
      </c>
      <c r="I105" s="66">
        <v>183</v>
      </c>
      <c r="J105" s="66">
        <v>144</v>
      </c>
      <c r="K105" s="66">
        <v>137</v>
      </c>
      <c r="L105" s="66">
        <v>135</v>
      </c>
      <c r="M105" s="66">
        <v>159</v>
      </c>
      <c r="N105" s="66">
        <v>169</v>
      </c>
      <c r="O105" s="66">
        <v>202</v>
      </c>
      <c r="P105" s="66">
        <v>0</v>
      </c>
      <c r="Q105" s="66">
        <v>0</v>
      </c>
      <c r="R105" s="70">
        <v>0</v>
      </c>
    </row>
    <row r="106" spans="1:18" ht="13.5">
      <c r="A106" s="71" t="s">
        <v>23</v>
      </c>
      <c r="B106" s="102" t="s">
        <v>49</v>
      </c>
      <c r="C106" s="103">
        <v>7726</v>
      </c>
      <c r="D106" s="103">
        <v>671</v>
      </c>
      <c r="E106" s="103">
        <v>792</v>
      </c>
      <c r="F106" s="103">
        <v>471</v>
      </c>
      <c r="G106" s="103">
        <v>314</v>
      </c>
      <c r="H106" s="103">
        <v>349</v>
      </c>
      <c r="I106" s="103">
        <v>404</v>
      </c>
      <c r="J106" s="103">
        <v>380</v>
      </c>
      <c r="K106" s="103">
        <v>364</v>
      </c>
      <c r="L106" s="103">
        <v>363</v>
      </c>
      <c r="M106" s="103">
        <v>478</v>
      </c>
      <c r="N106" s="103">
        <v>561</v>
      </c>
      <c r="O106" s="103">
        <v>573</v>
      </c>
      <c r="P106" s="103">
        <v>565</v>
      </c>
      <c r="Q106" s="103">
        <v>415</v>
      </c>
      <c r="R106" s="103">
        <v>1026</v>
      </c>
    </row>
    <row r="107" spans="1:18" ht="13.5">
      <c r="A107" s="55"/>
      <c r="B107" s="100" t="s">
        <v>33</v>
      </c>
      <c r="C107" s="101">
        <v>3111</v>
      </c>
      <c r="D107" s="101">
        <v>0</v>
      </c>
      <c r="E107" s="101">
        <v>0</v>
      </c>
      <c r="F107" s="101">
        <v>63</v>
      </c>
      <c r="G107" s="101">
        <v>194</v>
      </c>
      <c r="H107" s="101">
        <v>265</v>
      </c>
      <c r="I107" s="101">
        <v>326</v>
      </c>
      <c r="J107" s="101">
        <v>334</v>
      </c>
      <c r="K107" s="101">
        <v>326</v>
      </c>
      <c r="L107" s="101">
        <v>330</v>
      </c>
      <c r="M107" s="101">
        <v>429</v>
      </c>
      <c r="N107" s="101">
        <v>487</v>
      </c>
      <c r="O107" s="101">
        <v>325</v>
      </c>
      <c r="P107" s="101">
        <v>32</v>
      </c>
      <c r="Q107" s="101">
        <v>0</v>
      </c>
      <c r="R107" s="101">
        <v>0</v>
      </c>
    </row>
    <row r="108" spans="1:18" ht="13.5">
      <c r="A108" s="63"/>
      <c r="B108" s="63" t="s">
        <v>34</v>
      </c>
      <c r="C108" s="77">
        <v>2836</v>
      </c>
      <c r="D108" s="77">
        <v>0</v>
      </c>
      <c r="E108" s="77">
        <v>0</v>
      </c>
      <c r="F108" s="77">
        <v>54</v>
      </c>
      <c r="G108" s="77">
        <v>166</v>
      </c>
      <c r="H108" s="77">
        <v>240</v>
      </c>
      <c r="I108" s="77">
        <v>295</v>
      </c>
      <c r="J108" s="77">
        <v>310</v>
      </c>
      <c r="K108" s="77">
        <v>302</v>
      </c>
      <c r="L108" s="77">
        <v>311</v>
      </c>
      <c r="M108" s="77">
        <v>392</v>
      </c>
      <c r="N108" s="77">
        <v>450</v>
      </c>
      <c r="O108" s="77">
        <v>284</v>
      </c>
      <c r="P108" s="77">
        <v>32</v>
      </c>
      <c r="Q108" s="77">
        <v>0</v>
      </c>
      <c r="R108" s="77">
        <v>0</v>
      </c>
    </row>
    <row r="109" spans="1:18" ht="13.5">
      <c r="A109" s="67"/>
      <c r="B109" s="69" t="s">
        <v>35</v>
      </c>
      <c r="C109" s="70">
        <v>275</v>
      </c>
      <c r="D109" s="70">
        <v>0</v>
      </c>
      <c r="E109" s="70">
        <v>0</v>
      </c>
      <c r="F109" s="70">
        <v>9</v>
      </c>
      <c r="G109" s="70">
        <v>28</v>
      </c>
      <c r="H109" s="70">
        <v>25</v>
      </c>
      <c r="I109" s="70">
        <v>31</v>
      </c>
      <c r="J109" s="70">
        <v>24</v>
      </c>
      <c r="K109" s="70">
        <v>24</v>
      </c>
      <c r="L109" s="70">
        <v>19</v>
      </c>
      <c r="M109" s="70">
        <v>37</v>
      </c>
      <c r="N109" s="70">
        <v>37</v>
      </c>
      <c r="O109" s="70">
        <v>41</v>
      </c>
      <c r="P109" s="70">
        <v>0</v>
      </c>
      <c r="Q109" s="70">
        <v>0</v>
      </c>
      <c r="R109" s="70">
        <v>0</v>
      </c>
    </row>
    <row r="110" spans="1:18" ht="13.5">
      <c r="A110" s="63" t="s">
        <v>36</v>
      </c>
      <c r="B110" s="100" t="s">
        <v>49</v>
      </c>
      <c r="C110" s="101">
        <v>591</v>
      </c>
      <c r="D110" s="101">
        <v>37</v>
      </c>
      <c r="E110" s="101">
        <v>42</v>
      </c>
      <c r="F110" s="101">
        <v>41</v>
      </c>
      <c r="G110" s="101">
        <v>25</v>
      </c>
      <c r="H110" s="101">
        <v>21</v>
      </c>
      <c r="I110" s="101">
        <v>27</v>
      </c>
      <c r="J110" s="101">
        <v>20</v>
      </c>
      <c r="K110" s="101">
        <v>27</v>
      </c>
      <c r="L110" s="101">
        <v>27</v>
      </c>
      <c r="M110" s="101">
        <v>31</v>
      </c>
      <c r="N110" s="101">
        <v>53</v>
      </c>
      <c r="O110" s="101">
        <v>50</v>
      </c>
      <c r="P110" s="101">
        <v>50</v>
      </c>
      <c r="Q110" s="101">
        <v>30</v>
      </c>
      <c r="R110" s="101">
        <v>110</v>
      </c>
    </row>
    <row r="111" spans="1:18" ht="13.5">
      <c r="A111" s="63"/>
      <c r="B111" s="100" t="s">
        <v>33</v>
      </c>
      <c r="C111" s="101">
        <v>223</v>
      </c>
      <c r="D111" s="101">
        <v>0</v>
      </c>
      <c r="E111" s="101">
        <v>0</v>
      </c>
      <c r="F111" s="101">
        <v>5</v>
      </c>
      <c r="G111" s="101">
        <v>12</v>
      </c>
      <c r="H111" s="101">
        <v>17</v>
      </c>
      <c r="I111" s="101">
        <v>20</v>
      </c>
      <c r="J111" s="101">
        <v>17</v>
      </c>
      <c r="K111" s="101">
        <v>26</v>
      </c>
      <c r="L111" s="101">
        <v>27</v>
      </c>
      <c r="M111" s="101">
        <v>28</v>
      </c>
      <c r="N111" s="101">
        <v>46</v>
      </c>
      <c r="O111" s="101">
        <v>24</v>
      </c>
      <c r="P111" s="101">
        <v>1</v>
      </c>
      <c r="Q111" s="101">
        <v>0</v>
      </c>
      <c r="R111" s="101">
        <v>0</v>
      </c>
    </row>
    <row r="112" spans="1:18" ht="13.5">
      <c r="A112" s="63"/>
      <c r="B112" s="63" t="s">
        <v>34</v>
      </c>
      <c r="C112" s="66">
        <v>205</v>
      </c>
      <c r="D112" s="66">
        <v>0</v>
      </c>
      <c r="E112" s="66">
        <v>0</v>
      </c>
      <c r="F112" s="66">
        <v>3</v>
      </c>
      <c r="G112" s="66">
        <v>8</v>
      </c>
      <c r="H112" s="66">
        <v>16</v>
      </c>
      <c r="I112" s="66">
        <v>19</v>
      </c>
      <c r="J112" s="66">
        <v>17</v>
      </c>
      <c r="K112" s="66">
        <v>23</v>
      </c>
      <c r="L112" s="66">
        <v>26</v>
      </c>
      <c r="M112" s="66">
        <v>28</v>
      </c>
      <c r="N112" s="66">
        <v>43</v>
      </c>
      <c r="O112" s="66">
        <v>21</v>
      </c>
      <c r="P112" s="66">
        <v>1</v>
      </c>
      <c r="Q112" s="66">
        <v>0</v>
      </c>
      <c r="R112" s="66">
        <v>0</v>
      </c>
    </row>
    <row r="113" spans="1:18" ht="13.5">
      <c r="A113" s="67"/>
      <c r="B113" s="63" t="s">
        <v>35</v>
      </c>
      <c r="C113" s="66">
        <v>18</v>
      </c>
      <c r="D113" s="66">
        <v>0</v>
      </c>
      <c r="E113" s="66">
        <v>0</v>
      </c>
      <c r="F113" s="66">
        <v>2</v>
      </c>
      <c r="G113" s="66">
        <v>4</v>
      </c>
      <c r="H113" s="66">
        <v>1</v>
      </c>
      <c r="I113" s="66">
        <v>1</v>
      </c>
      <c r="J113" s="66">
        <v>0</v>
      </c>
      <c r="K113" s="66">
        <v>3</v>
      </c>
      <c r="L113" s="66">
        <v>1</v>
      </c>
      <c r="M113" s="66">
        <v>0</v>
      </c>
      <c r="N113" s="66">
        <v>3</v>
      </c>
      <c r="O113" s="66">
        <v>3</v>
      </c>
      <c r="P113" s="66">
        <v>0</v>
      </c>
      <c r="Q113" s="66">
        <v>0</v>
      </c>
      <c r="R113" s="66">
        <v>0</v>
      </c>
    </row>
    <row r="114" spans="1:18" ht="13.5">
      <c r="A114" s="63" t="s">
        <v>37</v>
      </c>
      <c r="B114" s="100" t="s">
        <v>49</v>
      </c>
      <c r="C114" s="101">
        <v>2132</v>
      </c>
      <c r="D114" s="101">
        <v>196</v>
      </c>
      <c r="E114" s="101">
        <v>172</v>
      </c>
      <c r="F114" s="101">
        <v>134</v>
      </c>
      <c r="G114" s="101">
        <v>90</v>
      </c>
      <c r="H114" s="101">
        <v>129</v>
      </c>
      <c r="I114" s="101">
        <v>142</v>
      </c>
      <c r="J114" s="101">
        <v>134</v>
      </c>
      <c r="K114" s="101">
        <v>107</v>
      </c>
      <c r="L114" s="101">
        <v>110</v>
      </c>
      <c r="M114" s="101">
        <v>129</v>
      </c>
      <c r="N114" s="101">
        <v>147</v>
      </c>
      <c r="O114" s="101">
        <v>152</v>
      </c>
      <c r="P114" s="101">
        <v>138</v>
      </c>
      <c r="Q114" s="101">
        <v>113</v>
      </c>
      <c r="R114" s="101">
        <v>239</v>
      </c>
    </row>
    <row r="115" spans="1:18" ht="13.5">
      <c r="A115" s="63"/>
      <c r="B115" s="100" t="s">
        <v>33</v>
      </c>
      <c r="C115" s="101">
        <v>992</v>
      </c>
      <c r="D115" s="101">
        <v>0</v>
      </c>
      <c r="E115" s="101">
        <v>0</v>
      </c>
      <c r="F115" s="101">
        <v>23</v>
      </c>
      <c r="G115" s="101">
        <v>63</v>
      </c>
      <c r="H115" s="101">
        <v>103</v>
      </c>
      <c r="I115" s="101">
        <v>122</v>
      </c>
      <c r="J115" s="101">
        <v>120</v>
      </c>
      <c r="K115" s="101">
        <v>96</v>
      </c>
      <c r="L115" s="101">
        <v>102</v>
      </c>
      <c r="M115" s="101">
        <v>122</v>
      </c>
      <c r="N115" s="101">
        <v>134</v>
      </c>
      <c r="O115" s="101">
        <v>100</v>
      </c>
      <c r="P115" s="101">
        <v>7</v>
      </c>
      <c r="Q115" s="101">
        <v>0</v>
      </c>
      <c r="R115" s="101">
        <v>0</v>
      </c>
    </row>
    <row r="116" spans="1:18" ht="13.5">
      <c r="A116" s="63"/>
      <c r="B116" s="63" t="s">
        <v>34</v>
      </c>
      <c r="C116" s="66">
        <v>915</v>
      </c>
      <c r="D116" s="66">
        <v>0</v>
      </c>
      <c r="E116" s="66">
        <v>0</v>
      </c>
      <c r="F116" s="66">
        <v>18</v>
      </c>
      <c r="G116" s="66">
        <v>58</v>
      </c>
      <c r="H116" s="66">
        <v>99</v>
      </c>
      <c r="I116" s="66">
        <v>116</v>
      </c>
      <c r="J116" s="66">
        <v>110</v>
      </c>
      <c r="K116" s="66">
        <v>87</v>
      </c>
      <c r="L116" s="66">
        <v>94</v>
      </c>
      <c r="M116" s="66">
        <v>109</v>
      </c>
      <c r="N116" s="66">
        <v>129</v>
      </c>
      <c r="O116" s="66">
        <v>88</v>
      </c>
      <c r="P116" s="66">
        <v>7</v>
      </c>
      <c r="Q116" s="66">
        <v>0</v>
      </c>
      <c r="R116" s="66">
        <v>0</v>
      </c>
    </row>
    <row r="117" spans="1:18" ht="13.5">
      <c r="A117" s="67"/>
      <c r="B117" s="63" t="s">
        <v>35</v>
      </c>
      <c r="C117" s="66">
        <v>77</v>
      </c>
      <c r="D117" s="66">
        <v>0</v>
      </c>
      <c r="E117" s="66">
        <v>0</v>
      </c>
      <c r="F117" s="66">
        <v>5</v>
      </c>
      <c r="G117" s="66">
        <v>5</v>
      </c>
      <c r="H117" s="66">
        <v>4</v>
      </c>
      <c r="I117" s="66">
        <v>6</v>
      </c>
      <c r="J117" s="66">
        <v>10</v>
      </c>
      <c r="K117" s="66">
        <v>9</v>
      </c>
      <c r="L117" s="66">
        <v>8</v>
      </c>
      <c r="M117" s="66">
        <v>13</v>
      </c>
      <c r="N117" s="66">
        <v>5</v>
      </c>
      <c r="O117" s="66">
        <v>12</v>
      </c>
      <c r="P117" s="66">
        <v>0</v>
      </c>
      <c r="Q117" s="66">
        <v>0</v>
      </c>
      <c r="R117" s="66">
        <v>0</v>
      </c>
    </row>
    <row r="118" spans="1:18" ht="13.5">
      <c r="A118" s="63" t="s">
        <v>38</v>
      </c>
      <c r="B118" s="100" t="s">
        <v>49</v>
      </c>
      <c r="C118" s="101">
        <v>396</v>
      </c>
      <c r="D118" s="101">
        <v>26</v>
      </c>
      <c r="E118" s="101">
        <v>38</v>
      </c>
      <c r="F118" s="101">
        <v>23</v>
      </c>
      <c r="G118" s="101">
        <v>14</v>
      </c>
      <c r="H118" s="101">
        <v>9</v>
      </c>
      <c r="I118" s="101">
        <v>22</v>
      </c>
      <c r="J118" s="101">
        <v>14</v>
      </c>
      <c r="K118" s="101">
        <v>13</v>
      </c>
      <c r="L118" s="101">
        <v>18</v>
      </c>
      <c r="M118" s="101">
        <v>33</v>
      </c>
      <c r="N118" s="101">
        <v>40</v>
      </c>
      <c r="O118" s="101">
        <v>34</v>
      </c>
      <c r="P118" s="101">
        <v>31</v>
      </c>
      <c r="Q118" s="101">
        <v>21</v>
      </c>
      <c r="R118" s="101">
        <v>60</v>
      </c>
    </row>
    <row r="119" spans="1:18" ht="13.5">
      <c r="A119" s="63"/>
      <c r="B119" s="100" t="s">
        <v>33</v>
      </c>
      <c r="C119" s="101">
        <v>149</v>
      </c>
      <c r="D119" s="101">
        <v>0</v>
      </c>
      <c r="E119" s="101">
        <v>0</v>
      </c>
      <c r="F119" s="101">
        <v>4</v>
      </c>
      <c r="G119" s="101">
        <v>4</v>
      </c>
      <c r="H119" s="101">
        <v>6</v>
      </c>
      <c r="I119" s="101">
        <v>15</v>
      </c>
      <c r="J119" s="101">
        <v>12</v>
      </c>
      <c r="K119" s="101">
        <v>12</v>
      </c>
      <c r="L119" s="101">
        <v>16</v>
      </c>
      <c r="M119" s="101">
        <v>28</v>
      </c>
      <c r="N119" s="101">
        <v>31</v>
      </c>
      <c r="O119" s="101">
        <v>19</v>
      </c>
      <c r="P119" s="101">
        <v>2</v>
      </c>
      <c r="Q119" s="101">
        <v>0</v>
      </c>
      <c r="R119" s="101">
        <v>0</v>
      </c>
    </row>
    <row r="120" spans="1:18" ht="13.5">
      <c r="A120" s="63"/>
      <c r="B120" s="63" t="s">
        <v>34</v>
      </c>
      <c r="C120" s="66">
        <v>134</v>
      </c>
      <c r="D120" s="66">
        <v>0</v>
      </c>
      <c r="E120" s="66">
        <v>0</v>
      </c>
      <c r="F120" s="66">
        <v>4</v>
      </c>
      <c r="G120" s="66">
        <v>4</v>
      </c>
      <c r="H120" s="66">
        <v>4</v>
      </c>
      <c r="I120" s="66">
        <v>12</v>
      </c>
      <c r="J120" s="66">
        <v>12</v>
      </c>
      <c r="K120" s="66">
        <v>12</v>
      </c>
      <c r="L120" s="66">
        <v>15</v>
      </c>
      <c r="M120" s="66">
        <v>25</v>
      </c>
      <c r="N120" s="66">
        <v>26</v>
      </c>
      <c r="O120" s="66">
        <v>18</v>
      </c>
      <c r="P120" s="66">
        <v>2</v>
      </c>
      <c r="Q120" s="66">
        <v>0</v>
      </c>
      <c r="R120" s="66">
        <v>0</v>
      </c>
    </row>
    <row r="121" spans="1:18" ht="13.5">
      <c r="A121" s="67"/>
      <c r="B121" s="63" t="s">
        <v>35</v>
      </c>
      <c r="C121" s="66">
        <v>15</v>
      </c>
      <c r="D121" s="66">
        <v>0</v>
      </c>
      <c r="E121" s="66">
        <v>0</v>
      </c>
      <c r="F121" s="66">
        <v>0</v>
      </c>
      <c r="G121" s="66">
        <v>0</v>
      </c>
      <c r="H121" s="66">
        <v>2</v>
      </c>
      <c r="I121" s="66">
        <v>3</v>
      </c>
      <c r="J121" s="66">
        <v>0</v>
      </c>
      <c r="K121" s="66">
        <v>0</v>
      </c>
      <c r="L121" s="66">
        <v>1</v>
      </c>
      <c r="M121" s="66">
        <v>3</v>
      </c>
      <c r="N121" s="66">
        <v>5</v>
      </c>
      <c r="O121" s="66">
        <v>1</v>
      </c>
      <c r="P121" s="66">
        <v>0</v>
      </c>
      <c r="Q121" s="66">
        <v>0</v>
      </c>
      <c r="R121" s="66">
        <v>0</v>
      </c>
    </row>
    <row r="122" spans="1:18" ht="13.5">
      <c r="A122" s="63" t="s">
        <v>39</v>
      </c>
      <c r="B122" s="100" t="s">
        <v>49</v>
      </c>
      <c r="C122" s="101">
        <v>1441</v>
      </c>
      <c r="D122" s="101">
        <v>159</v>
      </c>
      <c r="E122" s="101">
        <v>206</v>
      </c>
      <c r="F122" s="101">
        <v>111</v>
      </c>
      <c r="G122" s="101">
        <v>78</v>
      </c>
      <c r="H122" s="101">
        <v>60</v>
      </c>
      <c r="I122" s="101">
        <v>70</v>
      </c>
      <c r="J122" s="101">
        <v>64</v>
      </c>
      <c r="K122" s="101">
        <v>57</v>
      </c>
      <c r="L122" s="101">
        <v>42</v>
      </c>
      <c r="M122" s="101">
        <v>78</v>
      </c>
      <c r="N122" s="101">
        <v>89</v>
      </c>
      <c r="O122" s="101">
        <v>96</v>
      </c>
      <c r="P122" s="101">
        <v>109</v>
      </c>
      <c r="Q122" s="101">
        <v>61</v>
      </c>
      <c r="R122" s="101">
        <v>161</v>
      </c>
    </row>
    <row r="123" spans="1:18" ht="13.5">
      <c r="A123" s="63"/>
      <c r="B123" s="100" t="s">
        <v>33</v>
      </c>
      <c r="C123" s="101">
        <v>509</v>
      </c>
      <c r="D123" s="101">
        <v>0</v>
      </c>
      <c r="E123" s="101">
        <v>0</v>
      </c>
      <c r="F123" s="101">
        <v>13</v>
      </c>
      <c r="G123" s="101">
        <v>54</v>
      </c>
      <c r="H123" s="101">
        <v>49</v>
      </c>
      <c r="I123" s="101">
        <v>54</v>
      </c>
      <c r="J123" s="101">
        <v>53</v>
      </c>
      <c r="K123" s="101">
        <v>53</v>
      </c>
      <c r="L123" s="101">
        <v>35</v>
      </c>
      <c r="M123" s="101">
        <v>63</v>
      </c>
      <c r="N123" s="101">
        <v>77</v>
      </c>
      <c r="O123" s="101">
        <v>49</v>
      </c>
      <c r="P123" s="101">
        <v>9</v>
      </c>
      <c r="Q123" s="101">
        <v>0</v>
      </c>
      <c r="R123" s="101">
        <v>0</v>
      </c>
    </row>
    <row r="124" spans="1:18" ht="13.5">
      <c r="A124" s="63"/>
      <c r="B124" s="63" t="s">
        <v>34</v>
      </c>
      <c r="C124" s="66">
        <v>444</v>
      </c>
      <c r="D124" s="66">
        <v>0</v>
      </c>
      <c r="E124" s="66">
        <v>0</v>
      </c>
      <c r="F124" s="66">
        <v>13</v>
      </c>
      <c r="G124" s="66">
        <v>41</v>
      </c>
      <c r="H124" s="66">
        <v>38</v>
      </c>
      <c r="I124" s="66">
        <v>44</v>
      </c>
      <c r="J124" s="66">
        <v>48</v>
      </c>
      <c r="K124" s="66">
        <v>48</v>
      </c>
      <c r="L124" s="66">
        <v>34</v>
      </c>
      <c r="M124" s="66">
        <v>60</v>
      </c>
      <c r="N124" s="66">
        <v>69</v>
      </c>
      <c r="O124" s="66">
        <v>40</v>
      </c>
      <c r="P124" s="66">
        <v>9</v>
      </c>
      <c r="Q124" s="66">
        <v>0</v>
      </c>
      <c r="R124" s="66">
        <v>0</v>
      </c>
    </row>
    <row r="125" spans="1:18" ht="13.5">
      <c r="A125" s="67"/>
      <c r="B125" s="63" t="s">
        <v>35</v>
      </c>
      <c r="C125" s="66">
        <v>65</v>
      </c>
      <c r="D125" s="66">
        <v>0</v>
      </c>
      <c r="E125" s="66">
        <v>0</v>
      </c>
      <c r="F125" s="66">
        <v>0</v>
      </c>
      <c r="G125" s="66">
        <v>13</v>
      </c>
      <c r="H125" s="66">
        <v>11</v>
      </c>
      <c r="I125" s="66">
        <v>10</v>
      </c>
      <c r="J125" s="66">
        <v>5</v>
      </c>
      <c r="K125" s="66">
        <v>5</v>
      </c>
      <c r="L125" s="66">
        <v>1</v>
      </c>
      <c r="M125" s="66">
        <v>3</v>
      </c>
      <c r="N125" s="66">
        <v>8</v>
      </c>
      <c r="O125" s="66">
        <v>9</v>
      </c>
      <c r="P125" s="66">
        <v>0</v>
      </c>
      <c r="Q125" s="66">
        <v>0</v>
      </c>
      <c r="R125" s="66">
        <v>0</v>
      </c>
    </row>
    <row r="126" spans="1:18" ht="13.5">
      <c r="A126" s="63" t="s">
        <v>40</v>
      </c>
      <c r="B126" s="100" t="s">
        <v>49</v>
      </c>
      <c r="C126" s="101">
        <v>1586</v>
      </c>
      <c r="D126" s="101">
        <v>141</v>
      </c>
      <c r="E126" s="101">
        <v>194</v>
      </c>
      <c r="F126" s="101">
        <v>94</v>
      </c>
      <c r="G126" s="101">
        <v>57</v>
      </c>
      <c r="H126" s="101">
        <v>65</v>
      </c>
      <c r="I126" s="101">
        <v>66</v>
      </c>
      <c r="J126" s="101">
        <v>66</v>
      </c>
      <c r="K126" s="101">
        <v>82</v>
      </c>
      <c r="L126" s="101">
        <v>85</v>
      </c>
      <c r="M126" s="101">
        <v>111</v>
      </c>
      <c r="N126" s="101">
        <v>117</v>
      </c>
      <c r="O126" s="101">
        <v>96</v>
      </c>
      <c r="P126" s="101">
        <v>106</v>
      </c>
      <c r="Q126" s="101">
        <v>104</v>
      </c>
      <c r="R126" s="101">
        <v>202</v>
      </c>
    </row>
    <row r="127" spans="1:18" ht="13.5">
      <c r="A127" s="63"/>
      <c r="B127" s="100" t="s">
        <v>33</v>
      </c>
      <c r="C127" s="101">
        <v>594</v>
      </c>
      <c r="D127" s="101">
        <v>0</v>
      </c>
      <c r="E127" s="101">
        <v>0</v>
      </c>
      <c r="F127" s="101">
        <v>11</v>
      </c>
      <c r="G127" s="101">
        <v>34</v>
      </c>
      <c r="H127" s="101">
        <v>36</v>
      </c>
      <c r="I127" s="101">
        <v>54</v>
      </c>
      <c r="J127" s="101">
        <v>58</v>
      </c>
      <c r="K127" s="101">
        <v>71</v>
      </c>
      <c r="L127" s="101">
        <v>78</v>
      </c>
      <c r="M127" s="101">
        <v>101</v>
      </c>
      <c r="N127" s="101">
        <v>99</v>
      </c>
      <c r="O127" s="101">
        <v>49</v>
      </c>
      <c r="P127" s="101">
        <v>3</v>
      </c>
      <c r="Q127" s="101">
        <v>0</v>
      </c>
      <c r="R127" s="101">
        <v>0</v>
      </c>
    </row>
    <row r="128" spans="1:18" ht="13.5">
      <c r="A128" s="63"/>
      <c r="B128" s="63" t="s">
        <v>34</v>
      </c>
      <c r="C128" s="66">
        <v>547</v>
      </c>
      <c r="D128" s="66">
        <v>0</v>
      </c>
      <c r="E128" s="66">
        <v>0</v>
      </c>
      <c r="F128" s="66">
        <v>10</v>
      </c>
      <c r="G128" s="66">
        <v>32</v>
      </c>
      <c r="H128" s="66">
        <v>34</v>
      </c>
      <c r="I128" s="66">
        <v>49</v>
      </c>
      <c r="J128" s="66">
        <v>55</v>
      </c>
      <c r="K128" s="66">
        <v>66</v>
      </c>
      <c r="L128" s="66">
        <v>74</v>
      </c>
      <c r="M128" s="66">
        <v>88</v>
      </c>
      <c r="N128" s="66">
        <v>92</v>
      </c>
      <c r="O128" s="66">
        <v>44</v>
      </c>
      <c r="P128" s="66">
        <v>3</v>
      </c>
      <c r="Q128" s="66">
        <v>0</v>
      </c>
      <c r="R128" s="66">
        <v>0</v>
      </c>
    </row>
    <row r="129" spans="1:18" ht="13.5">
      <c r="A129" s="67"/>
      <c r="B129" s="63" t="s">
        <v>35</v>
      </c>
      <c r="C129" s="66">
        <v>47</v>
      </c>
      <c r="D129" s="66">
        <v>0</v>
      </c>
      <c r="E129" s="66">
        <v>0</v>
      </c>
      <c r="F129" s="66">
        <v>1</v>
      </c>
      <c r="G129" s="66">
        <v>2</v>
      </c>
      <c r="H129" s="66">
        <v>2</v>
      </c>
      <c r="I129" s="66">
        <v>5</v>
      </c>
      <c r="J129" s="66">
        <v>3</v>
      </c>
      <c r="K129" s="66">
        <v>5</v>
      </c>
      <c r="L129" s="66">
        <v>4</v>
      </c>
      <c r="M129" s="66">
        <v>13</v>
      </c>
      <c r="N129" s="66">
        <v>7</v>
      </c>
      <c r="O129" s="66">
        <v>5</v>
      </c>
      <c r="P129" s="66">
        <v>0</v>
      </c>
      <c r="Q129" s="66">
        <v>0</v>
      </c>
      <c r="R129" s="66">
        <v>0</v>
      </c>
    </row>
    <row r="130" spans="1:18" ht="13.5">
      <c r="A130" s="63" t="s">
        <v>41</v>
      </c>
      <c r="B130" s="100" t="s">
        <v>49</v>
      </c>
      <c r="C130" s="101">
        <v>1580</v>
      </c>
      <c r="D130" s="101">
        <v>112</v>
      </c>
      <c r="E130" s="101">
        <v>140</v>
      </c>
      <c r="F130" s="101">
        <v>68</v>
      </c>
      <c r="G130" s="101">
        <v>50</v>
      </c>
      <c r="H130" s="101">
        <v>65</v>
      </c>
      <c r="I130" s="101">
        <v>77</v>
      </c>
      <c r="J130" s="101">
        <v>82</v>
      </c>
      <c r="K130" s="101">
        <v>78</v>
      </c>
      <c r="L130" s="101">
        <v>81</v>
      </c>
      <c r="M130" s="101">
        <v>96</v>
      </c>
      <c r="N130" s="101">
        <v>115</v>
      </c>
      <c r="O130" s="101">
        <v>145</v>
      </c>
      <c r="P130" s="101">
        <v>131</v>
      </c>
      <c r="Q130" s="101">
        <v>86</v>
      </c>
      <c r="R130" s="101">
        <v>254</v>
      </c>
    </row>
    <row r="131" spans="1:18" ht="13.5">
      <c r="A131" s="63"/>
      <c r="B131" s="100" t="s">
        <v>33</v>
      </c>
      <c r="C131" s="101">
        <v>644</v>
      </c>
      <c r="D131" s="101">
        <v>0</v>
      </c>
      <c r="E131" s="101">
        <v>0</v>
      </c>
      <c r="F131" s="101">
        <v>7</v>
      </c>
      <c r="G131" s="101">
        <v>27</v>
      </c>
      <c r="H131" s="101">
        <v>54</v>
      </c>
      <c r="I131" s="101">
        <v>61</v>
      </c>
      <c r="J131" s="101">
        <v>74</v>
      </c>
      <c r="K131" s="101">
        <v>68</v>
      </c>
      <c r="L131" s="101">
        <v>72</v>
      </c>
      <c r="M131" s="101">
        <v>87</v>
      </c>
      <c r="N131" s="101">
        <v>100</v>
      </c>
      <c r="O131" s="101">
        <v>84</v>
      </c>
      <c r="P131" s="101">
        <v>10</v>
      </c>
      <c r="Q131" s="101">
        <v>0</v>
      </c>
      <c r="R131" s="101">
        <v>0</v>
      </c>
    </row>
    <row r="132" spans="1:18" ht="13.5">
      <c r="A132" s="63"/>
      <c r="B132" s="63" t="s">
        <v>34</v>
      </c>
      <c r="C132" s="77">
        <v>591</v>
      </c>
      <c r="D132" s="77">
        <v>0</v>
      </c>
      <c r="E132" s="77">
        <v>0</v>
      </c>
      <c r="F132" s="77">
        <v>6</v>
      </c>
      <c r="G132" s="77">
        <v>23</v>
      </c>
      <c r="H132" s="77">
        <v>49</v>
      </c>
      <c r="I132" s="77">
        <v>55</v>
      </c>
      <c r="J132" s="77">
        <v>68</v>
      </c>
      <c r="K132" s="77">
        <v>66</v>
      </c>
      <c r="L132" s="77">
        <v>68</v>
      </c>
      <c r="M132" s="77">
        <v>82</v>
      </c>
      <c r="N132" s="77">
        <v>91</v>
      </c>
      <c r="O132" s="77">
        <v>73</v>
      </c>
      <c r="P132" s="77">
        <v>10</v>
      </c>
      <c r="Q132" s="77">
        <v>0</v>
      </c>
      <c r="R132" s="77">
        <v>0</v>
      </c>
    </row>
    <row r="133" spans="1:18" ht="13.5">
      <c r="A133" s="68"/>
      <c r="B133" s="69" t="s">
        <v>35</v>
      </c>
      <c r="C133" s="70">
        <v>53</v>
      </c>
      <c r="D133" s="70">
        <v>0</v>
      </c>
      <c r="E133" s="70">
        <v>0</v>
      </c>
      <c r="F133" s="70">
        <v>1</v>
      </c>
      <c r="G133" s="70">
        <v>4</v>
      </c>
      <c r="H133" s="70">
        <v>5</v>
      </c>
      <c r="I133" s="70">
        <v>6</v>
      </c>
      <c r="J133" s="70">
        <v>6</v>
      </c>
      <c r="K133" s="70">
        <v>2</v>
      </c>
      <c r="L133" s="70">
        <v>4</v>
      </c>
      <c r="M133" s="70">
        <v>5</v>
      </c>
      <c r="N133" s="70">
        <v>9</v>
      </c>
      <c r="O133" s="70">
        <v>11</v>
      </c>
      <c r="P133" s="70">
        <v>0</v>
      </c>
      <c r="Q133" s="70">
        <v>0</v>
      </c>
      <c r="R133" s="70">
        <v>0</v>
      </c>
    </row>
    <row r="134" spans="1:18" ht="13.5">
      <c r="A134" s="71" t="s">
        <v>24</v>
      </c>
      <c r="B134" s="102" t="s">
        <v>49</v>
      </c>
      <c r="C134" s="103">
        <v>26974</v>
      </c>
      <c r="D134" s="103">
        <v>2312</v>
      </c>
      <c r="E134" s="103">
        <v>2667</v>
      </c>
      <c r="F134" s="103">
        <v>1609</v>
      </c>
      <c r="G134" s="103">
        <v>1537</v>
      </c>
      <c r="H134" s="103">
        <v>1483</v>
      </c>
      <c r="I134" s="103">
        <v>1615</v>
      </c>
      <c r="J134" s="103">
        <v>1553</v>
      </c>
      <c r="K134" s="103">
        <v>1467</v>
      </c>
      <c r="L134" s="103">
        <v>1488</v>
      </c>
      <c r="M134" s="103">
        <v>1632</v>
      </c>
      <c r="N134" s="103">
        <v>1627</v>
      </c>
      <c r="O134" s="103">
        <v>1782</v>
      </c>
      <c r="P134" s="103">
        <v>1961</v>
      </c>
      <c r="Q134" s="103">
        <v>1362</v>
      </c>
      <c r="R134" s="103">
        <v>2879</v>
      </c>
    </row>
    <row r="135" spans="1:18" ht="13.5">
      <c r="A135" s="55"/>
      <c r="B135" s="100" t="s">
        <v>33</v>
      </c>
      <c r="C135" s="101">
        <v>11805</v>
      </c>
      <c r="D135" s="101">
        <v>0</v>
      </c>
      <c r="E135" s="101">
        <v>0</v>
      </c>
      <c r="F135" s="101">
        <v>322</v>
      </c>
      <c r="G135" s="101">
        <v>1003</v>
      </c>
      <c r="H135" s="101">
        <v>1114</v>
      </c>
      <c r="I135" s="101">
        <v>1334</v>
      </c>
      <c r="J135" s="101">
        <v>1330</v>
      </c>
      <c r="K135" s="101">
        <v>1321</v>
      </c>
      <c r="L135" s="101">
        <v>1348</v>
      </c>
      <c r="M135" s="101">
        <v>1478</v>
      </c>
      <c r="N135" s="101">
        <v>1436</v>
      </c>
      <c r="O135" s="101">
        <v>1020</v>
      </c>
      <c r="P135" s="101">
        <v>97</v>
      </c>
      <c r="Q135" s="101">
        <v>2</v>
      </c>
      <c r="R135" s="101">
        <v>0</v>
      </c>
    </row>
    <row r="136" spans="1:18" ht="13.5">
      <c r="A136" s="63"/>
      <c r="B136" s="63" t="s">
        <v>34</v>
      </c>
      <c r="C136" s="77">
        <v>10529</v>
      </c>
      <c r="D136" s="77">
        <v>0</v>
      </c>
      <c r="E136" s="77">
        <v>0</v>
      </c>
      <c r="F136" s="77">
        <v>269</v>
      </c>
      <c r="G136" s="77">
        <v>822</v>
      </c>
      <c r="H136" s="77">
        <v>988</v>
      </c>
      <c r="I136" s="77">
        <v>1182</v>
      </c>
      <c r="J136" s="77">
        <v>1210</v>
      </c>
      <c r="K136" s="77">
        <v>1208</v>
      </c>
      <c r="L136" s="77">
        <v>1232</v>
      </c>
      <c r="M136" s="77">
        <v>1356</v>
      </c>
      <c r="N136" s="77">
        <v>1304</v>
      </c>
      <c r="O136" s="77">
        <v>859</v>
      </c>
      <c r="P136" s="77">
        <v>97</v>
      </c>
      <c r="Q136" s="77">
        <v>2</v>
      </c>
      <c r="R136" s="77">
        <v>0</v>
      </c>
    </row>
    <row r="137" spans="1:18" ht="13.5">
      <c r="A137" s="67"/>
      <c r="B137" s="69" t="s">
        <v>35</v>
      </c>
      <c r="C137" s="70">
        <v>1276</v>
      </c>
      <c r="D137" s="70">
        <v>0</v>
      </c>
      <c r="E137" s="70">
        <v>0</v>
      </c>
      <c r="F137" s="70">
        <v>53</v>
      </c>
      <c r="G137" s="70">
        <v>181</v>
      </c>
      <c r="H137" s="70">
        <v>126</v>
      </c>
      <c r="I137" s="70">
        <v>152</v>
      </c>
      <c r="J137" s="70">
        <v>120</v>
      </c>
      <c r="K137" s="70">
        <v>113</v>
      </c>
      <c r="L137" s="70">
        <v>116</v>
      </c>
      <c r="M137" s="70">
        <v>122</v>
      </c>
      <c r="N137" s="70">
        <v>132</v>
      </c>
      <c r="O137" s="70">
        <v>161</v>
      </c>
      <c r="P137" s="70">
        <v>0</v>
      </c>
      <c r="Q137" s="70">
        <v>0</v>
      </c>
      <c r="R137" s="70">
        <v>0</v>
      </c>
    </row>
    <row r="138" spans="1:18" ht="13.5">
      <c r="A138" s="63" t="s">
        <v>42</v>
      </c>
      <c r="B138" s="100" t="s">
        <v>49</v>
      </c>
      <c r="C138" s="101">
        <v>2819</v>
      </c>
      <c r="D138" s="101">
        <v>246</v>
      </c>
      <c r="E138" s="101">
        <v>284</v>
      </c>
      <c r="F138" s="101">
        <v>185</v>
      </c>
      <c r="G138" s="101">
        <v>125</v>
      </c>
      <c r="H138" s="101">
        <v>144</v>
      </c>
      <c r="I138" s="101">
        <v>137</v>
      </c>
      <c r="J138" s="101">
        <v>129</v>
      </c>
      <c r="K138" s="101">
        <v>175</v>
      </c>
      <c r="L138" s="101">
        <v>138</v>
      </c>
      <c r="M138" s="101">
        <v>198</v>
      </c>
      <c r="N138" s="101">
        <v>204</v>
      </c>
      <c r="O138" s="101">
        <v>205</v>
      </c>
      <c r="P138" s="101">
        <v>205</v>
      </c>
      <c r="Q138" s="101">
        <v>138</v>
      </c>
      <c r="R138" s="101">
        <v>306</v>
      </c>
    </row>
    <row r="139" spans="1:18" ht="13.5">
      <c r="A139" s="63"/>
      <c r="B139" s="100" t="s">
        <v>33</v>
      </c>
      <c r="C139" s="101">
        <v>1175</v>
      </c>
      <c r="D139" s="101">
        <v>0</v>
      </c>
      <c r="E139" s="101">
        <v>0</v>
      </c>
      <c r="F139" s="101">
        <v>24</v>
      </c>
      <c r="G139" s="101">
        <v>73</v>
      </c>
      <c r="H139" s="101">
        <v>107</v>
      </c>
      <c r="I139" s="101">
        <v>110</v>
      </c>
      <c r="J139" s="101">
        <v>111</v>
      </c>
      <c r="K139" s="101">
        <v>152</v>
      </c>
      <c r="L139" s="101">
        <v>125</v>
      </c>
      <c r="M139" s="101">
        <v>181</v>
      </c>
      <c r="N139" s="101">
        <v>178</v>
      </c>
      <c r="O139" s="101">
        <v>106</v>
      </c>
      <c r="P139" s="101">
        <v>8</v>
      </c>
      <c r="Q139" s="101">
        <v>0</v>
      </c>
      <c r="R139" s="101">
        <v>0</v>
      </c>
    </row>
    <row r="140" spans="1:18" ht="13.5">
      <c r="A140" s="63"/>
      <c r="B140" s="63" t="s">
        <v>34</v>
      </c>
      <c r="C140" s="66">
        <v>1035</v>
      </c>
      <c r="D140" s="66">
        <v>0</v>
      </c>
      <c r="E140" s="66">
        <v>0</v>
      </c>
      <c r="F140" s="66">
        <v>19</v>
      </c>
      <c r="G140" s="66">
        <v>64</v>
      </c>
      <c r="H140" s="66">
        <v>90</v>
      </c>
      <c r="I140" s="66">
        <v>94</v>
      </c>
      <c r="J140" s="66">
        <v>98</v>
      </c>
      <c r="K140" s="66">
        <v>134</v>
      </c>
      <c r="L140" s="66">
        <v>113</v>
      </c>
      <c r="M140" s="66">
        <v>168</v>
      </c>
      <c r="N140" s="66">
        <v>165</v>
      </c>
      <c r="O140" s="66">
        <v>82</v>
      </c>
      <c r="P140" s="66">
        <v>8</v>
      </c>
      <c r="Q140" s="66">
        <v>0</v>
      </c>
      <c r="R140" s="66">
        <v>0</v>
      </c>
    </row>
    <row r="141" spans="1:18" ht="13.5">
      <c r="A141" s="67"/>
      <c r="B141" s="63" t="s">
        <v>35</v>
      </c>
      <c r="C141" s="66">
        <v>140</v>
      </c>
      <c r="D141" s="66">
        <v>0</v>
      </c>
      <c r="E141" s="66">
        <v>0</v>
      </c>
      <c r="F141" s="66">
        <v>5</v>
      </c>
      <c r="G141" s="66">
        <v>9</v>
      </c>
      <c r="H141" s="66">
        <v>17</v>
      </c>
      <c r="I141" s="66">
        <v>16</v>
      </c>
      <c r="J141" s="66">
        <v>13</v>
      </c>
      <c r="K141" s="66">
        <v>18</v>
      </c>
      <c r="L141" s="66">
        <v>12</v>
      </c>
      <c r="M141" s="66">
        <v>13</v>
      </c>
      <c r="N141" s="66">
        <v>13</v>
      </c>
      <c r="O141" s="66">
        <v>24</v>
      </c>
      <c r="P141" s="66">
        <v>0</v>
      </c>
      <c r="Q141" s="66">
        <v>0</v>
      </c>
      <c r="R141" s="66">
        <v>0</v>
      </c>
    </row>
    <row r="142" spans="1:18" ht="13.5">
      <c r="A142" s="63" t="s">
        <v>43</v>
      </c>
      <c r="B142" s="100" t="s">
        <v>49</v>
      </c>
      <c r="C142" s="101">
        <v>24155</v>
      </c>
      <c r="D142" s="101">
        <v>2066</v>
      </c>
      <c r="E142" s="101">
        <v>2383</v>
      </c>
      <c r="F142" s="101">
        <v>1424</v>
      </c>
      <c r="G142" s="101">
        <v>1412</v>
      </c>
      <c r="H142" s="101">
        <v>1339</v>
      </c>
      <c r="I142" s="101">
        <v>1478</v>
      </c>
      <c r="J142" s="101">
        <v>1424</v>
      </c>
      <c r="K142" s="101">
        <v>1292</v>
      </c>
      <c r="L142" s="101">
        <v>1350</v>
      </c>
      <c r="M142" s="101">
        <v>1434</v>
      </c>
      <c r="N142" s="101">
        <v>1423</v>
      </c>
      <c r="O142" s="101">
        <v>1577</v>
      </c>
      <c r="P142" s="101">
        <v>1756</v>
      </c>
      <c r="Q142" s="101">
        <v>1224</v>
      </c>
      <c r="R142" s="101">
        <v>2573</v>
      </c>
    </row>
    <row r="143" spans="1:18" ht="13.5">
      <c r="A143" s="63"/>
      <c r="B143" s="100" t="s">
        <v>33</v>
      </c>
      <c r="C143" s="101">
        <v>10630</v>
      </c>
      <c r="D143" s="101">
        <v>0</v>
      </c>
      <c r="E143" s="101">
        <v>0</v>
      </c>
      <c r="F143" s="101">
        <v>298</v>
      </c>
      <c r="G143" s="101">
        <v>930</v>
      </c>
      <c r="H143" s="101">
        <v>1007</v>
      </c>
      <c r="I143" s="101">
        <v>1224</v>
      </c>
      <c r="J143" s="101">
        <v>1219</v>
      </c>
      <c r="K143" s="101">
        <v>1169</v>
      </c>
      <c r="L143" s="101">
        <v>1223</v>
      </c>
      <c r="M143" s="101">
        <v>1297</v>
      </c>
      <c r="N143" s="101">
        <v>1258</v>
      </c>
      <c r="O143" s="101">
        <v>914</v>
      </c>
      <c r="P143" s="101">
        <v>89</v>
      </c>
      <c r="Q143" s="101">
        <v>2</v>
      </c>
      <c r="R143" s="101">
        <v>0</v>
      </c>
    </row>
    <row r="144" spans="1:18" ht="13.5">
      <c r="A144" s="63"/>
      <c r="B144" s="63" t="s">
        <v>34</v>
      </c>
      <c r="C144" s="66">
        <v>9494</v>
      </c>
      <c r="D144" s="66">
        <v>0</v>
      </c>
      <c r="E144" s="66">
        <v>0</v>
      </c>
      <c r="F144" s="66">
        <v>250</v>
      </c>
      <c r="G144" s="66">
        <v>758</v>
      </c>
      <c r="H144" s="66">
        <v>898</v>
      </c>
      <c r="I144" s="66">
        <v>1088</v>
      </c>
      <c r="J144" s="66">
        <v>1112</v>
      </c>
      <c r="K144" s="66">
        <v>1074</v>
      </c>
      <c r="L144" s="66">
        <v>1119</v>
      </c>
      <c r="M144" s="66">
        <v>1188</v>
      </c>
      <c r="N144" s="66">
        <v>1139</v>
      </c>
      <c r="O144" s="66">
        <v>777</v>
      </c>
      <c r="P144" s="66">
        <v>89</v>
      </c>
      <c r="Q144" s="66">
        <v>2</v>
      </c>
      <c r="R144" s="66">
        <v>0</v>
      </c>
    </row>
    <row r="145" spans="1:18" ht="14.25" thickBot="1">
      <c r="A145" s="74"/>
      <c r="B145" s="75" t="s">
        <v>35</v>
      </c>
      <c r="C145" s="76">
        <v>1136</v>
      </c>
      <c r="D145" s="76">
        <v>0</v>
      </c>
      <c r="E145" s="76">
        <v>0</v>
      </c>
      <c r="F145" s="76">
        <v>48</v>
      </c>
      <c r="G145" s="76">
        <v>172</v>
      </c>
      <c r="H145" s="76">
        <v>109</v>
      </c>
      <c r="I145" s="76">
        <v>136</v>
      </c>
      <c r="J145" s="76">
        <v>107</v>
      </c>
      <c r="K145" s="76">
        <v>95</v>
      </c>
      <c r="L145" s="76">
        <v>104</v>
      </c>
      <c r="M145" s="76">
        <v>109</v>
      </c>
      <c r="N145" s="76">
        <v>119</v>
      </c>
      <c r="O145" s="76">
        <v>137</v>
      </c>
      <c r="P145" s="76">
        <v>0</v>
      </c>
      <c r="Q145" s="76">
        <v>0</v>
      </c>
      <c r="R145" s="76">
        <v>0</v>
      </c>
    </row>
    <row r="146" ht="13.5">
      <c r="A146" s="90"/>
    </row>
    <row r="147" ht="13.5">
      <c r="A147" s="104" t="s">
        <v>45</v>
      </c>
    </row>
    <row r="148" ht="13.5">
      <c r="A148" s="104" t="s">
        <v>46</v>
      </c>
    </row>
    <row r="149" ht="13.5">
      <c r="A149" s="104" t="s">
        <v>47</v>
      </c>
    </row>
    <row r="150" ht="13.5">
      <c r="A150" s="104" t="s">
        <v>15</v>
      </c>
    </row>
    <row r="151" ht="13.5">
      <c r="A151" s="104" t="s">
        <v>48</v>
      </c>
    </row>
    <row r="152" ht="13.5">
      <c r="A152" s="104" t="s">
        <v>15</v>
      </c>
    </row>
  </sheetData>
  <sheetProtection/>
  <mergeCells count="5">
    <mergeCell ref="C100:C101"/>
    <mergeCell ref="C4:C5"/>
    <mergeCell ref="C52:C53"/>
    <mergeCell ref="A52:A53"/>
    <mergeCell ref="B52:B53"/>
  </mergeCells>
  <printOptions/>
  <pageMargins left="0.4330708661417323" right="0.4330708661417323" top="0.5118110236220472" bottom="0.3937007874015748" header="0.1968503937007874" footer="0.2362204724409449"/>
  <pageSetup horizontalDpi="1200" verticalDpi="1200" orientation="portrait" pageOrder="overThenDown" paperSize="9" r:id="rId1"/>
  <rowBreaks count="2" manualBreakCount="2">
    <brk id="50" max="255" man="1"/>
    <brk id="98" max="255" man="1"/>
  </rowBreaks>
  <ignoredErrors>
    <ignoredError sqref="E5 E101 E53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19.421875" style="0" customWidth="1"/>
    <col min="2" max="2" width="16.140625" style="0" customWidth="1"/>
    <col min="3" max="3" width="9.421875" style="0" customWidth="1"/>
    <col min="4" max="18" width="6.28125" style="0" customWidth="1"/>
  </cols>
  <sheetData>
    <row r="1" ht="15">
      <c r="A1" s="10" t="s">
        <v>50</v>
      </c>
    </row>
    <row r="2" ht="16.5" customHeight="1"/>
    <row r="3" ht="12.75">
      <c r="A3" t="s">
        <v>44</v>
      </c>
    </row>
    <row r="4" ht="13.5" thickBot="1"/>
    <row r="5" spans="1:18" ht="12.75" customHeight="1">
      <c r="A5" s="20" t="s">
        <v>13</v>
      </c>
      <c r="B5" s="15"/>
      <c r="C5" s="39" t="s">
        <v>0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3.5" thickBot="1">
      <c r="A6" s="21"/>
      <c r="B6" s="17"/>
      <c r="C6" s="40"/>
      <c r="D6" s="18" t="s">
        <v>1</v>
      </c>
      <c r="E6" s="18" t="s">
        <v>2</v>
      </c>
      <c r="F6" s="18" t="s">
        <v>3</v>
      </c>
      <c r="G6" s="18" t="s">
        <v>4</v>
      </c>
      <c r="H6" s="18" t="s">
        <v>5</v>
      </c>
      <c r="I6" s="18" t="s">
        <v>6</v>
      </c>
      <c r="J6" s="18" t="s">
        <v>7</v>
      </c>
      <c r="K6" s="18" t="s">
        <v>8</v>
      </c>
      <c r="L6" s="18" t="s">
        <v>9</v>
      </c>
      <c r="M6" s="18" t="s">
        <v>10</v>
      </c>
      <c r="N6" s="18" t="s">
        <v>20</v>
      </c>
      <c r="O6" s="18" t="s">
        <v>19</v>
      </c>
      <c r="P6" s="18" t="s">
        <v>18</v>
      </c>
      <c r="Q6" s="18" t="s">
        <v>17</v>
      </c>
      <c r="R6" s="18" t="s">
        <v>16</v>
      </c>
    </row>
    <row r="7" spans="1:18" ht="12.75">
      <c r="A7" s="3" t="s">
        <v>21</v>
      </c>
      <c r="B7" s="15" t="s">
        <v>22</v>
      </c>
      <c r="C7" s="19">
        <f>'2016'!C55*-1</f>
        <v>-16016</v>
      </c>
      <c r="D7" s="19">
        <f>'2016'!D55*-1</f>
        <v>0</v>
      </c>
      <c r="E7" s="19">
        <f>'2016'!E55*-1</f>
        <v>0</v>
      </c>
      <c r="F7" s="19">
        <f>'2016'!F55*-1</f>
        <v>-366</v>
      </c>
      <c r="G7" s="19">
        <f>'2016'!G55*-1</f>
        <v>-1384</v>
      </c>
      <c r="H7" s="19">
        <f>'2016'!H55*-1</f>
        <v>-1759</v>
      </c>
      <c r="I7" s="19">
        <f>'2016'!I55*-1</f>
        <v>-1939</v>
      </c>
      <c r="J7" s="19">
        <f>'2016'!J55*-1</f>
        <v>-1885</v>
      </c>
      <c r="K7" s="19">
        <f>'2016'!K55*-1</f>
        <v>-1720</v>
      </c>
      <c r="L7" s="19">
        <f>'2016'!L55*-1</f>
        <v>-1848</v>
      </c>
      <c r="M7" s="19">
        <f>'2016'!M55*-1</f>
        <v>-1894</v>
      </c>
      <c r="N7" s="19">
        <f>'2016'!N55*-1</f>
        <v>-1725</v>
      </c>
      <c r="O7" s="19">
        <f>'2016'!O55*-1</f>
        <v>-1309</v>
      </c>
      <c r="P7" s="19">
        <f>'2016'!P55*-1</f>
        <v>-187</v>
      </c>
      <c r="Q7" s="19">
        <f>'2016'!Q55*-1</f>
        <v>0</v>
      </c>
      <c r="R7" s="19">
        <f>'2016'!R55*-1</f>
        <v>0</v>
      </c>
    </row>
    <row r="8" spans="1:18" ht="12.75">
      <c r="A8" s="4"/>
      <c r="B8" s="5" t="s">
        <v>11</v>
      </c>
      <c r="C8" s="37">
        <f>'2016'!C56*-1</f>
        <v>-14040</v>
      </c>
      <c r="D8" s="37">
        <f>'2016'!D56*-1</f>
        <v>0</v>
      </c>
      <c r="E8" s="37">
        <f>'2016'!E56*-1</f>
        <v>0</v>
      </c>
      <c r="F8" s="37">
        <f>'2016'!F56*-1</f>
        <v>-271</v>
      </c>
      <c r="G8" s="37">
        <f>'2016'!G56*-1</f>
        <v>-1085</v>
      </c>
      <c r="H8" s="37">
        <f>'2016'!H56*-1</f>
        <v>-1511</v>
      </c>
      <c r="I8" s="37">
        <f>'2016'!I56*-1</f>
        <v>-1743</v>
      </c>
      <c r="J8" s="37">
        <f>'2016'!J56*-1</f>
        <v>-1703</v>
      </c>
      <c r="K8" s="37">
        <f>'2016'!K56*-1</f>
        <v>-1554</v>
      </c>
      <c r="L8" s="37">
        <f>'2016'!L56*-1</f>
        <v>-1682</v>
      </c>
      <c r="M8" s="37">
        <f>'2016'!M56*-1</f>
        <v>-1705</v>
      </c>
      <c r="N8" s="37">
        <f>'2016'!N56*-1</f>
        <v>-1514</v>
      </c>
      <c r="O8" s="37">
        <f>'2016'!O56*-1</f>
        <v>-1085</v>
      </c>
      <c r="P8" s="37">
        <f>'2016'!P56*-1</f>
        <v>-187</v>
      </c>
      <c r="Q8" s="37">
        <f>'2016'!Q56*-1</f>
        <v>0</v>
      </c>
      <c r="R8" s="37">
        <f>'2016'!R56*-1</f>
        <v>0</v>
      </c>
    </row>
    <row r="9" spans="1:18" ht="12.75">
      <c r="A9" s="7"/>
      <c r="B9" s="8" t="s">
        <v>12</v>
      </c>
      <c r="C9" s="37">
        <f>'2016'!C57*-1</f>
        <v>-1976</v>
      </c>
      <c r="D9" s="37">
        <f>'2016'!D57*-1</f>
        <v>0</v>
      </c>
      <c r="E9" s="37">
        <f>'2016'!E57*-1</f>
        <v>0</v>
      </c>
      <c r="F9" s="37">
        <f>'2016'!F57*-1</f>
        <v>-95</v>
      </c>
      <c r="G9" s="37">
        <f>'2016'!G57*-1</f>
        <v>-299</v>
      </c>
      <c r="H9" s="37">
        <f>'2016'!H57*-1</f>
        <v>-248</v>
      </c>
      <c r="I9" s="37">
        <f>'2016'!I57*-1</f>
        <v>-196</v>
      </c>
      <c r="J9" s="37">
        <f>'2016'!J57*-1</f>
        <v>-182</v>
      </c>
      <c r="K9" s="37">
        <f>'2016'!K57*-1</f>
        <v>-166</v>
      </c>
      <c r="L9" s="37">
        <f>'2016'!L57*-1</f>
        <v>-166</v>
      </c>
      <c r="M9" s="37">
        <f>'2016'!M57*-1</f>
        <v>-189</v>
      </c>
      <c r="N9" s="37">
        <f>'2016'!N57*-1</f>
        <v>-211</v>
      </c>
      <c r="O9" s="37">
        <f>'2016'!O57*-1</f>
        <v>-224</v>
      </c>
      <c r="P9" s="37">
        <f>'2016'!P57*-1</f>
        <v>0</v>
      </c>
      <c r="Q9" s="37">
        <f>'2016'!Q57*-1</f>
        <v>0</v>
      </c>
      <c r="R9" s="37">
        <f>'2016'!R57*-1</f>
        <v>0</v>
      </c>
    </row>
    <row r="10" spans="1:18" ht="12.75">
      <c r="A10" s="14" t="s">
        <v>23</v>
      </c>
      <c r="B10" s="22" t="s">
        <v>22</v>
      </c>
      <c r="C10" s="24">
        <f>'2016'!C59*-1</f>
        <v>-3544</v>
      </c>
      <c r="D10" s="24">
        <f>'2016'!D59*-1</f>
        <v>0</v>
      </c>
      <c r="E10" s="24">
        <f>'2016'!E59*-1</f>
        <v>0</v>
      </c>
      <c r="F10" s="24">
        <f>'2016'!F59*-1</f>
        <v>-68</v>
      </c>
      <c r="G10" s="24">
        <f>'2016'!G59*-1</f>
        <v>-275</v>
      </c>
      <c r="H10" s="24">
        <f>'2016'!H59*-1</f>
        <v>-336</v>
      </c>
      <c r="I10" s="24">
        <f>'2016'!I59*-1</f>
        <v>-418</v>
      </c>
      <c r="J10" s="24">
        <f>'2016'!J59*-1</f>
        <v>-414</v>
      </c>
      <c r="K10" s="24">
        <f>'2016'!K59*-1</f>
        <v>-360</v>
      </c>
      <c r="L10" s="24">
        <f>'2016'!L59*-1</f>
        <v>-393</v>
      </c>
      <c r="M10" s="24">
        <f>'2016'!M59*-1</f>
        <v>-423</v>
      </c>
      <c r="N10" s="24">
        <f>'2016'!N59*-1</f>
        <v>-433</v>
      </c>
      <c r="O10" s="24">
        <f>'2016'!O59*-1</f>
        <v>-372</v>
      </c>
      <c r="P10" s="24">
        <f>'2016'!P59*-1</f>
        <v>-52</v>
      </c>
      <c r="Q10" s="24">
        <f>'2016'!Q59*-1</f>
        <v>0</v>
      </c>
      <c r="R10" s="24">
        <f>'2016'!R59*-1</f>
        <v>0</v>
      </c>
    </row>
    <row r="11" spans="1:18" ht="12.75">
      <c r="A11" s="5"/>
      <c r="B11" s="5" t="s">
        <v>11</v>
      </c>
      <c r="C11" s="37">
        <f>'2016'!C60*-1</f>
        <v>-3176</v>
      </c>
      <c r="D11" s="37">
        <f>'2016'!D60*-1</f>
        <v>0</v>
      </c>
      <c r="E11" s="37">
        <f>'2016'!E60*-1</f>
        <v>0</v>
      </c>
      <c r="F11" s="37">
        <f>'2016'!F60*-1</f>
        <v>-61</v>
      </c>
      <c r="G11" s="37">
        <f>'2016'!G60*-1</f>
        <v>-230</v>
      </c>
      <c r="H11" s="37">
        <f>'2016'!H60*-1</f>
        <v>-308</v>
      </c>
      <c r="I11" s="37">
        <f>'2016'!I60*-1</f>
        <v>-389</v>
      </c>
      <c r="J11" s="37">
        <f>'2016'!J60*-1</f>
        <v>-375</v>
      </c>
      <c r="K11" s="37">
        <f>'2016'!K60*-1</f>
        <v>-331</v>
      </c>
      <c r="L11" s="37">
        <f>'2016'!L60*-1</f>
        <v>-350</v>
      </c>
      <c r="M11" s="37">
        <f>'2016'!M60*-1</f>
        <v>-388</v>
      </c>
      <c r="N11" s="37">
        <f>'2016'!N60*-1</f>
        <v>-379</v>
      </c>
      <c r="O11" s="37">
        <f>'2016'!O60*-1</f>
        <v>-313</v>
      </c>
      <c r="P11" s="37">
        <f>'2016'!P60*-1</f>
        <v>-52</v>
      </c>
      <c r="Q11" s="37">
        <f>'2016'!Q60*-1</f>
        <v>0</v>
      </c>
      <c r="R11" s="37">
        <f>'2016'!R60*-1</f>
        <v>0</v>
      </c>
    </row>
    <row r="12" spans="1:18" ht="12.75">
      <c r="A12" s="4"/>
      <c r="B12" s="5" t="s">
        <v>12</v>
      </c>
      <c r="C12" s="37">
        <f>'2016'!C61*-1</f>
        <v>-368</v>
      </c>
      <c r="D12" s="37">
        <f>'2016'!D61*-1</f>
        <v>0</v>
      </c>
      <c r="E12" s="37">
        <f>'2016'!E61*-1</f>
        <v>0</v>
      </c>
      <c r="F12" s="37">
        <f>'2016'!F61*-1</f>
        <v>-7</v>
      </c>
      <c r="G12" s="37">
        <f>'2016'!G61*-1</f>
        <v>-45</v>
      </c>
      <c r="H12" s="37">
        <f>'2016'!H61*-1</f>
        <v>-28</v>
      </c>
      <c r="I12" s="37">
        <f>'2016'!I61*-1</f>
        <v>-29</v>
      </c>
      <c r="J12" s="37">
        <f>'2016'!J61*-1</f>
        <v>-39</v>
      </c>
      <c r="K12" s="37">
        <f>'2016'!K61*-1</f>
        <v>-29</v>
      </c>
      <c r="L12" s="37">
        <f>'2016'!L61*-1</f>
        <v>-43</v>
      </c>
      <c r="M12" s="37">
        <f>'2016'!M61*-1</f>
        <v>-35</v>
      </c>
      <c r="N12" s="37">
        <f>'2016'!N61*-1</f>
        <v>-54</v>
      </c>
      <c r="O12" s="37">
        <f>'2016'!O61*-1</f>
        <v>-59</v>
      </c>
      <c r="P12" s="37">
        <f>'2016'!P61*-1</f>
        <v>0</v>
      </c>
      <c r="Q12" s="37">
        <f>'2016'!Q61*-1</f>
        <v>0</v>
      </c>
      <c r="R12" s="37">
        <f>'2016'!R61*-1</f>
        <v>0</v>
      </c>
    </row>
    <row r="13" spans="1:18" ht="12.75">
      <c r="A13" s="13" t="s">
        <v>25</v>
      </c>
      <c r="B13" s="22" t="s">
        <v>22</v>
      </c>
      <c r="C13" s="23">
        <f>'2016'!C63*-1</f>
        <v>-270</v>
      </c>
      <c r="D13" s="23">
        <f>'2016'!D63*-1</f>
        <v>0</v>
      </c>
      <c r="E13" s="23">
        <f>'2016'!E63*-1</f>
        <v>0</v>
      </c>
      <c r="F13" s="23">
        <f>'2016'!F63*-1</f>
        <v>-6</v>
      </c>
      <c r="G13" s="23">
        <f>'2016'!G63*-1</f>
        <v>-19</v>
      </c>
      <c r="H13" s="23">
        <f>'2016'!H63*-1</f>
        <v>-21</v>
      </c>
      <c r="I13" s="23">
        <f>'2016'!I63*-1</f>
        <v>-31</v>
      </c>
      <c r="J13" s="23">
        <f>'2016'!J63*-1</f>
        <v>-29</v>
      </c>
      <c r="K13" s="23">
        <f>'2016'!K63*-1</f>
        <v>-32</v>
      </c>
      <c r="L13" s="23">
        <f>'2016'!L63*-1</f>
        <v>-32</v>
      </c>
      <c r="M13" s="23">
        <f>'2016'!M63*-1</f>
        <v>-35</v>
      </c>
      <c r="N13" s="23">
        <f>'2016'!N63*-1</f>
        <v>-31</v>
      </c>
      <c r="O13" s="23">
        <f>'2016'!O63*-1</f>
        <v>-31</v>
      </c>
      <c r="P13" s="23">
        <f>'2016'!P63*-1</f>
        <v>-3</v>
      </c>
      <c r="Q13" s="23">
        <f>'2016'!Q63*-1</f>
        <v>0</v>
      </c>
      <c r="R13" s="23">
        <f>'2016'!R63*-1</f>
        <v>0</v>
      </c>
    </row>
    <row r="14" spans="1:18" ht="12.75">
      <c r="A14" s="5"/>
      <c r="B14" s="5" t="s">
        <v>11</v>
      </c>
      <c r="C14" s="37">
        <f>'2016'!C64*-1</f>
        <v>-245</v>
      </c>
      <c r="D14" s="37">
        <f>'2016'!D64*-1</f>
        <v>0</v>
      </c>
      <c r="E14" s="37">
        <f>'2016'!E64*-1</f>
        <v>0</v>
      </c>
      <c r="F14" s="37">
        <f>'2016'!F64*-1</f>
        <v>-6</v>
      </c>
      <c r="G14" s="37">
        <f>'2016'!G64*-1</f>
        <v>-16</v>
      </c>
      <c r="H14" s="37">
        <f>'2016'!H64*-1</f>
        <v>-18</v>
      </c>
      <c r="I14" s="37">
        <f>'2016'!I64*-1</f>
        <v>-27</v>
      </c>
      <c r="J14" s="37">
        <f>'2016'!J64*-1</f>
        <v>-28</v>
      </c>
      <c r="K14" s="37">
        <f>'2016'!K64*-1</f>
        <v>-28</v>
      </c>
      <c r="L14" s="37">
        <f>'2016'!L64*-1</f>
        <v>-31</v>
      </c>
      <c r="M14" s="37">
        <f>'2016'!M64*-1</f>
        <v>-33</v>
      </c>
      <c r="N14" s="37">
        <f>'2016'!N64*-1</f>
        <v>-28</v>
      </c>
      <c r="O14" s="37">
        <f>'2016'!O64*-1</f>
        <v>-27</v>
      </c>
      <c r="P14" s="37">
        <f>'2016'!P64*-1</f>
        <v>-3</v>
      </c>
      <c r="Q14" s="37">
        <f>'2016'!Q64*-1</f>
        <v>0</v>
      </c>
      <c r="R14" s="37">
        <f>'2016'!R64*-1</f>
        <v>0</v>
      </c>
    </row>
    <row r="15" spans="1:18" ht="12.75">
      <c r="A15" s="4"/>
      <c r="B15" s="5" t="s">
        <v>12</v>
      </c>
      <c r="C15" s="37">
        <f>'2016'!C65*-1</f>
        <v>-25</v>
      </c>
      <c r="D15" s="37">
        <f>'2016'!D65*-1</f>
        <v>0</v>
      </c>
      <c r="E15" s="37">
        <f>'2016'!E65*-1</f>
        <v>0</v>
      </c>
      <c r="F15" s="37">
        <f>'2016'!F65*-1</f>
        <v>0</v>
      </c>
      <c r="G15" s="37">
        <f>'2016'!G65*-1</f>
        <v>-3</v>
      </c>
      <c r="H15" s="37">
        <f>'2016'!H65*-1</f>
        <v>-3</v>
      </c>
      <c r="I15" s="37">
        <f>'2016'!I65*-1</f>
        <v>-4</v>
      </c>
      <c r="J15" s="37">
        <f>'2016'!J65*-1</f>
        <v>-1</v>
      </c>
      <c r="K15" s="37">
        <f>'2016'!K65*-1</f>
        <v>-4</v>
      </c>
      <c r="L15" s="37">
        <f>'2016'!L65*-1</f>
        <v>-1</v>
      </c>
      <c r="M15" s="37">
        <f>'2016'!M65*-1</f>
        <v>-2</v>
      </c>
      <c r="N15" s="37">
        <f>'2016'!N65*-1</f>
        <v>-3</v>
      </c>
      <c r="O15" s="37">
        <f>'2016'!O65*-1</f>
        <v>-4</v>
      </c>
      <c r="P15" s="37">
        <f>'2016'!P65*-1</f>
        <v>0</v>
      </c>
      <c r="Q15" s="37">
        <f>'2016'!Q65*-1</f>
        <v>0</v>
      </c>
      <c r="R15" s="37">
        <f>'2016'!R65*-1</f>
        <v>0</v>
      </c>
    </row>
    <row r="16" spans="1:18" ht="12.75">
      <c r="A16" s="13" t="s">
        <v>26</v>
      </c>
      <c r="B16" s="22" t="s">
        <v>22</v>
      </c>
      <c r="C16" s="25">
        <f>'2016'!C67*-1</f>
        <v>-1042</v>
      </c>
      <c r="D16" s="25">
        <f>'2016'!D67*-1</f>
        <v>0</v>
      </c>
      <c r="E16" s="25">
        <f>'2016'!E67*-1</f>
        <v>0</v>
      </c>
      <c r="F16" s="25">
        <f>'2016'!F67*-1</f>
        <v>-18</v>
      </c>
      <c r="G16" s="25">
        <f>'2016'!G67*-1</f>
        <v>-75</v>
      </c>
      <c r="H16" s="25">
        <f>'2016'!H67*-1</f>
        <v>-111</v>
      </c>
      <c r="I16" s="25">
        <f>'2016'!I67*-1</f>
        <v>-131</v>
      </c>
      <c r="J16" s="25">
        <f>'2016'!J67*-1</f>
        <v>-135</v>
      </c>
      <c r="K16" s="25">
        <f>'2016'!K67*-1</f>
        <v>-113</v>
      </c>
      <c r="L16" s="25">
        <f>'2016'!L67*-1</f>
        <v>-122</v>
      </c>
      <c r="M16" s="25">
        <f>'2016'!M67*-1</f>
        <v>-117</v>
      </c>
      <c r="N16" s="25">
        <f>'2016'!N67*-1</f>
        <v>-110</v>
      </c>
      <c r="O16" s="25">
        <f>'2016'!O67*-1</f>
        <v>-99</v>
      </c>
      <c r="P16" s="25">
        <f>'2016'!P67*-1</f>
        <v>-11</v>
      </c>
      <c r="Q16" s="25">
        <f>'2016'!Q67*-1</f>
        <v>0</v>
      </c>
      <c r="R16" s="25">
        <f>'2016'!R67*-1</f>
        <v>0</v>
      </c>
    </row>
    <row r="17" spans="1:18" ht="12.75">
      <c r="A17" s="5"/>
      <c r="B17" s="5" t="s">
        <v>11</v>
      </c>
      <c r="C17" s="37">
        <f>'2016'!C68*-1</f>
        <v>-953</v>
      </c>
      <c r="D17" s="37">
        <f>'2016'!D68*-1</f>
        <v>0</v>
      </c>
      <c r="E17" s="37">
        <f>'2016'!E68*-1</f>
        <v>0</v>
      </c>
      <c r="F17" s="37">
        <f>'2016'!F68*-1</f>
        <v>-16</v>
      </c>
      <c r="G17" s="37">
        <f>'2016'!G68*-1</f>
        <v>-63</v>
      </c>
      <c r="H17" s="37">
        <f>'2016'!H68*-1</f>
        <v>-101</v>
      </c>
      <c r="I17" s="37">
        <f>'2016'!I68*-1</f>
        <v>-126</v>
      </c>
      <c r="J17" s="37">
        <f>'2016'!J68*-1</f>
        <v>-120</v>
      </c>
      <c r="K17" s="37">
        <f>'2016'!K68*-1</f>
        <v>-108</v>
      </c>
      <c r="L17" s="37">
        <f>'2016'!L68*-1</f>
        <v>-112</v>
      </c>
      <c r="M17" s="37">
        <f>'2016'!M68*-1</f>
        <v>-108</v>
      </c>
      <c r="N17" s="37">
        <f>'2016'!N68*-1</f>
        <v>-99</v>
      </c>
      <c r="O17" s="37">
        <f>'2016'!O68*-1</f>
        <v>-89</v>
      </c>
      <c r="P17" s="37">
        <f>'2016'!P68*-1</f>
        <v>-11</v>
      </c>
      <c r="Q17" s="37">
        <f>'2016'!Q68*-1</f>
        <v>0</v>
      </c>
      <c r="R17" s="37">
        <f>'2016'!R68*-1</f>
        <v>0</v>
      </c>
    </row>
    <row r="18" spans="1:18" ht="12.75">
      <c r="A18" s="4"/>
      <c r="B18" s="5" t="s">
        <v>12</v>
      </c>
      <c r="C18" s="37">
        <f>'2016'!C69*-1</f>
        <v>-89</v>
      </c>
      <c r="D18" s="37">
        <f>'2016'!D69*-1</f>
        <v>0</v>
      </c>
      <c r="E18" s="37">
        <f>'2016'!E69*-1</f>
        <v>0</v>
      </c>
      <c r="F18" s="37">
        <f>'2016'!F69*-1</f>
        <v>-2</v>
      </c>
      <c r="G18" s="37">
        <f>'2016'!G69*-1</f>
        <v>-12</v>
      </c>
      <c r="H18" s="37">
        <f>'2016'!H69*-1</f>
        <v>-10</v>
      </c>
      <c r="I18" s="37">
        <f>'2016'!I69*-1</f>
        <v>-5</v>
      </c>
      <c r="J18" s="37">
        <f>'2016'!J69*-1</f>
        <v>-15</v>
      </c>
      <c r="K18" s="37">
        <f>'2016'!K69*-1</f>
        <v>-5</v>
      </c>
      <c r="L18" s="37">
        <f>'2016'!L69*-1</f>
        <v>-10</v>
      </c>
      <c r="M18" s="37">
        <f>'2016'!M69*-1</f>
        <v>-9</v>
      </c>
      <c r="N18" s="37">
        <f>'2016'!N69*-1</f>
        <v>-11</v>
      </c>
      <c r="O18" s="37">
        <f>'2016'!O69*-1</f>
        <v>-10</v>
      </c>
      <c r="P18" s="37">
        <f>'2016'!P69*-1</f>
        <v>0</v>
      </c>
      <c r="Q18" s="37">
        <f>'2016'!Q69*-1</f>
        <v>0</v>
      </c>
      <c r="R18" s="37">
        <f>'2016'!R69*-1</f>
        <v>0</v>
      </c>
    </row>
    <row r="19" spans="1:18" ht="12.75">
      <c r="A19" s="13" t="s">
        <v>27</v>
      </c>
      <c r="B19" s="22" t="s">
        <v>22</v>
      </c>
      <c r="C19" s="25">
        <f>'2016'!C71*-1</f>
        <v>-167</v>
      </c>
      <c r="D19" s="25">
        <f>'2016'!D71*-1</f>
        <v>0</v>
      </c>
      <c r="E19" s="25">
        <f>'2016'!E71*-1</f>
        <v>0</v>
      </c>
      <c r="F19" s="25">
        <f>'2016'!F71*-1</f>
        <v>-1</v>
      </c>
      <c r="G19" s="25">
        <f>'2016'!G71*-1</f>
        <v>-17</v>
      </c>
      <c r="H19" s="25">
        <f>'2016'!H71*-1</f>
        <v>-14</v>
      </c>
      <c r="I19" s="25">
        <f>'2016'!I71*-1</f>
        <v>-19</v>
      </c>
      <c r="J19" s="25">
        <f>'2016'!J71*-1</f>
        <v>-10</v>
      </c>
      <c r="K19" s="25">
        <f>'2016'!K71*-1</f>
        <v>-13</v>
      </c>
      <c r="L19" s="25">
        <f>'2016'!L71*-1</f>
        <v>-19</v>
      </c>
      <c r="M19" s="25">
        <f>'2016'!M71*-1</f>
        <v>-25</v>
      </c>
      <c r="N19" s="25">
        <f>'2016'!N71*-1</f>
        <v>-26</v>
      </c>
      <c r="O19" s="25">
        <f>'2016'!O71*-1</f>
        <v>-20</v>
      </c>
      <c r="P19" s="25">
        <f>'2016'!P71*-1</f>
        <v>-3</v>
      </c>
      <c r="Q19" s="25">
        <f>'2016'!Q71*-1</f>
        <v>0</v>
      </c>
      <c r="R19" s="25">
        <f>'2016'!R71*-1</f>
        <v>0</v>
      </c>
    </row>
    <row r="20" spans="1:18" ht="12.75">
      <c r="A20" s="5"/>
      <c r="B20" s="5" t="s">
        <v>11</v>
      </c>
      <c r="C20" s="37">
        <f>'2016'!C72*-1</f>
        <v>-142</v>
      </c>
      <c r="D20" s="37">
        <f>'2016'!D72*-1</f>
        <v>0</v>
      </c>
      <c r="E20" s="37">
        <f>'2016'!E72*-1</f>
        <v>0</v>
      </c>
      <c r="F20" s="37">
        <f>'2016'!F72*-1</f>
        <v>-1</v>
      </c>
      <c r="G20" s="37">
        <f>'2016'!G72*-1</f>
        <v>-13</v>
      </c>
      <c r="H20" s="37">
        <f>'2016'!H72*-1</f>
        <v>-12</v>
      </c>
      <c r="I20" s="37">
        <f>'2016'!I72*-1</f>
        <v>-17</v>
      </c>
      <c r="J20" s="37">
        <f>'2016'!J72*-1</f>
        <v>-8</v>
      </c>
      <c r="K20" s="37">
        <f>'2016'!K72*-1</f>
        <v>-10</v>
      </c>
      <c r="L20" s="37">
        <f>'2016'!L72*-1</f>
        <v>-18</v>
      </c>
      <c r="M20" s="37">
        <f>'2016'!M72*-1</f>
        <v>-23</v>
      </c>
      <c r="N20" s="37">
        <f>'2016'!N72*-1</f>
        <v>-20</v>
      </c>
      <c r="O20" s="37">
        <f>'2016'!O72*-1</f>
        <v>-17</v>
      </c>
      <c r="P20" s="37">
        <f>'2016'!P72*-1</f>
        <v>-3</v>
      </c>
      <c r="Q20" s="37">
        <f>'2016'!Q72*-1</f>
        <v>0</v>
      </c>
      <c r="R20" s="37">
        <f>'2016'!R72*-1</f>
        <v>0</v>
      </c>
    </row>
    <row r="21" spans="1:18" ht="12.75">
      <c r="A21" s="4"/>
      <c r="B21" s="5" t="s">
        <v>12</v>
      </c>
      <c r="C21" s="37">
        <f>'2016'!C73*-1</f>
        <v>-25</v>
      </c>
      <c r="D21" s="37">
        <f>'2016'!D73*-1</f>
        <v>0</v>
      </c>
      <c r="E21" s="37">
        <f>'2016'!E73*-1</f>
        <v>0</v>
      </c>
      <c r="F21" s="37">
        <f>'2016'!F73*-1</f>
        <v>0</v>
      </c>
      <c r="G21" s="37">
        <f>'2016'!G73*-1</f>
        <v>-4</v>
      </c>
      <c r="H21" s="37">
        <f>'2016'!H73*-1</f>
        <v>-2</v>
      </c>
      <c r="I21" s="37">
        <f>'2016'!I73*-1</f>
        <v>-2</v>
      </c>
      <c r="J21" s="37">
        <f>'2016'!J73*-1</f>
        <v>-2</v>
      </c>
      <c r="K21" s="37">
        <f>'2016'!K73*-1</f>
        <v>-3</v>
      </c>
      <c r="L21" s="37">
        <f>'2016'!L73*-1</f>
        <v>-1</v>
      </c>
      <c r="M21" s="37">
        <f>'2016'!M73*-1</f>
        <v>-2</v>
      </c>
      <c r="N21" s="37">
        <f>'2016'!N73*-1</f>
        <v>-6</v>
      </c>
      <c r="O21" s="37">
        <f>'2016'!O73*-1</f>
        <v>-3</v>
      </c>
      <c r="P21" s="37">
        <f>'2016'!P73*-1</f>
        <v>0</v>
      </c>
      <c r="Q21" s="37">
        <f>'2016'!Q73*-1</f>
        <v>0</v>
      </c>
      <c r="R21" s="37">
        <f>'2016'!R73*-1</f>
        <v>0</v>
      </c>
    </row>
    <row r="22" spans="1:18" ht="12.75">
      <c r="A22" s="13" t="s">
        <v>28</v>
      </c>
      <c r="B22" s="22" t="s">
        <v>22</v>
      </c>
      <c r="C22" s="25">
        <f>'2016'!C75*-1</f>
        <v>-571</v>
      </c>
      <c r="D22" s="25">
        <f>'2016'!D75*-1</f>
        <v>0</v>
      </c>
      <c r="E22" s="25">
        <f>'2016'!E75*-1</f>
        <v>0</v>
      </c>
      <c r="F22" s="25">
        <f>'2016'!F75*-1</f>
        <v>-12</v>
      </c>
      <c r="G22" s="25">
        <f>'2016'!G75*-1</f>
        <v>-57</v>
      </c>
      <c r="H22" s="25">
        <f>'2016'!H75*-1</f>
        <v>-58</v>
      </c>
      <c r="I22" s="25">
        <f>'2016'!I75*-1</f>
        <v>-87</v>
      </c>
      <c r="J22" s="25">
        <f>'2016'!J75*-1</f>
        <v>-71</v>
      </c>
      <c r="K22" s="25">
        <f>'2016'!K75*-1</f>
        <v>-50</v>
      </c>
      <c r="L22" s="25">
        <f>'2016'!L75*-1</f>
        <v>-54</v>
      </c>
      <c r="M22" s="25">
        <f>'2016'!M75*-1</f>
        <v>-64</v>
      </c>
      <c r="N22" s="25">
        <f>'2016'!N75*-1</f>
        <v>-53</v>
      </c>
      <c r="O22" s="25">
        <f>'2016'!O75*-1</f>
        <v>-51</v>
      </c>
      <c r="P22" s="25">
        <f>'2016'!P75*-1</f>
        <v>-14</v>
      </c>
      <c r="Q22" s="25">
        <f>'2016'!Q75*-1</f>
        <v>0</v>
      </c>
      <c r="R22" s="25">
        <f>'2016'!R75*-1</f>
        <v>0</v>
      </c>
    </row>
    <row r="23" spans="1:18" ht="12.75">
      <c r="A23" s="5"/>
      <c r="B23" s="5" t="s">
        <v>11</v>
      </c>
      <c r="C23" s="37">
        <f>'2016'!C76*-1</f>
        <v>-504</v>
      </c>
      <c r="D23" s="37">
        <f>'2016'!D76*-1</f>
        <v>0</v>
      </c>
      <c r="E23" s="37">
        <f>'2016'!E76*-1</f>
        <v>0</v>
      </c>
      <c r="F23" s="37">
        <f>'2016'!F76*-1</f>
        <v>-11</v>
      </c>
      <c r="G23" s="37">
        <f>'2016'!G76*-1</f>
        <v>-47</v>
      </c>
      <c r="H23" s="37">
        <f>'2016'!H76*-1</f>
        <v>-56</v>
      </c>
      <c r="I23" s="37">
        <f>'2016'!I76*-1</f>
        <v>-79</v>
      </c>
      <c r="J23" s="37">
        <f>'2016'!J76*-1</f>
        <v>-62</v>
      </c>
      <c r="K23" s="37">
        <f>'2016'!K76*-1</f>
        <v>-45</v>
      </c>
      <c r="L23" s="37">
        <f>'2016'!L76*-1</f>
        <v>-47</v>
      </c>
      <c r="M23" s="37">
        <f>'2016'!M76*-1</f>
        <v>-59</v>
      </c>
      <c r="N23" s="37">
        <f>'2016'!N76*-1</f>
        <v>-46</v>
      </c>
      <c r="O23" s="37">
        <f>'2016'!O76*-1</f>
        <v>-38</v>
      </c>
      <c r="P23" s="37">
        <f>'2016'!P76*-1</f>
        <v>-14</v>
      </c>
      <c r="Q23" s="37">
        <f>'2016'!Q76*-1</f>
        <v>0</v>
      </c>
      <c r="R23" s="37">
        <f>'2016'!R76*-1</f>
        <v>0</v>
      </c>
    </row>
    <row r="24" spans="1:18" ht="12.75">
      <c r="A24" s="4"/>
      <c r="B24" s="5" t="s">
        <v>12</v>
      </c>
      <c r="C24" s="37">
        <f>'2016'!C77*-1</f>
        <v>-67</v>
      </c>
      <c r="D24" s="37">
        <f>'2016'!D77*-1</f>
        <v>0</v>
      </c>
      <c r="E24" s="37">
        <f>'2016'!E77*-1</f>
        <v>0</v>
      </c>
      <c r="F24" s="37">
        <f>'2016'!F77*-1</f>
        <v>-1</v>
      </c>
      <c r="G24" s="37">
        <f>'2016'!G77*-1</f>
        <v>-10</v>
      </c>
      <c r="H24" s="37">
        <f>'2016'!H77*-1</f>
        <v>-2</v>
      </c>
      <c r="I24" s="37">
        <f>'2016'!I77*-1</f>
        <v>-8</v>
      </c>
      <c r="J24" s="37">
        <f>'2016'!J77*-1</f>
        <v>-9</v>
      </c>
      <c r="K24" s="37">
        <f>'2016'!K77*-1</f>
        <v>-5</v>
      </c>
      <c r="L24" s="37">
        <f>'2016'!L77*-1</f>
        <v>-7</v>
      </c>
      <c r="M24" s="37">
        <f>'2016'!M77*-1</f>
        <v>-5</v>
      </c>
      <c r="N24" s="37">
        <f>'2016'!N77*-1</f>
        <v>-7</v>
      </c>
      <c r="O24" s="37">
        <f>'2016'!O77*-1</f>
        <v>-13</v>
      </c>
      <c r="P24" s="37">
        <f>'2016'!P77*-1</f>
        <v>0</v>
      </c>
      <c r="Q24" s="37">
        <f>'2016'!Q77*-1</f>
        <v>0</v>
      </c>
      <c r="R24" s="37">
        <f>'2016'!R77*-1</f>
        <v>0</v>
      </c>
    </row>
    <row r="25" spans="1:18" ht="12.75">
      <c r="A25" s="13" t="s">
        <v>29</v>
      </c>
      <c r="B25" s="22" t="s">
        <v>22</v>
      </c>
      <c r="C25" s="25">
        <f>'2016'!C79*-1</f>
        <v>-702</v>
      </c>
      <c r="D25" s="25">
        <f>'2016'!D79*-1</f>
        <v>0</v>
      </c>
      <c r="E25" s="25">
        <f>'2016'!E79*-1</f>
        <v>0</v>
      </c>
      <c r="F25" s="25">
        <f>'2016'!F79*-1</f>
        <v>-12</v>
      </c>
      <c r="G25" s="25">
        <f>'2016'!G79*-1</f>
        <v>-47</v>
      </c>
      <c r="H25" s="25">
        <f>'2016'!H79*-1</f>
        <v>-66</v>
      </c>
      <c r="I25" s="25">
        <f>'2016'!I79*-1</f>
        <v>-64</v>
      </c>
      <c r="J25" s="25">
        <f>'2016'!J79*-1</f>
        <v>-81</v>
      </c>
      <c r="K25" s="25">
        <f>'2016'!K79*-1</f>
        <v>-65</v>
      </c>
      <c r="L25" s="25">
        <f>'2016'!L79*-1</f>
        <v>-86</v>
      </c>
      <c r="M25" s="25">
        <f>'2016'!M79*-1</f>
        <v>-92</v>
      </c>
      <c r="N25" s="25">
        <f>'2016'!N79*-1</f>
        <v>-105</v>
      </c>
      <c r="O25" s="25">
        <f>'2016'!O79*-1</f>
        <v>-77</v>
      </c>
      <c r="P25" s="25">
        <f>'2016'!P79*-1</f>
        <v>-7</v>
      </c>
      <c r="Q25" s="25">
        <f>'2016'!Q79*-1</f>
        <v>0</v>
      </c>
      <c r="R25" s="25">
        <f>'2016'!R79*-1</f>
        <v>0</v>
      </c>
    </row>
    <row r="26" spans="1:18" ht="12.75">
      <c r="A26" s="5"/>
      <c r="B26" s="5" t="s">
        <v>11</v>
      </c>
      <c r="C26" s="37">
        <f>'2016'!C80*-1</f>
        <v>-612</v>
      </c>
      <c r="D26" s="37">
        <f>'2016'!D80*-1</f>
        <v>0</v>
      </c>
      <c r="E26" s="37">
        <f>'2016'!E80*-1</f>
        <v>0</v>
      </c>
      <c r="F26" s="37">
        <f>'2016'!F80*-1</f>
        <v>-11</v>
      </c>
      <c r="G26" s="37">
        <f>'2016'!G80*-1</f>
        <v>-44</v>
      </c>
      <c r="H26" s="37">
        <f>'2016'!H80*-1</f>
        <v>-58</v>
      </c>
      <c r="I26" s="37">
        <f>'2016'!I80*-1</f>
        <v>-56</v>
      </c>
      <c r="J26" s="37">
        <f>'2016'!J80*-1</f>
        <v>-74</v>
      </c>
      <c r="K26" s="37">
        <f>'2016'!K80*-1</f>
        <v>-56</v>
      </c>
      <c r="L26" s="37">
        <f>'2016'!L80*-1</f>
        <v>-73</v>
      </c>
      <c r="M26" s="37">
        <f>'2016'!M80*-1</f>
        <v>-84</v>
      </c>
      <c r="N26" s="37">
        <f>'2016'!N80*-1</f>
        <v>-85</v>
      </c>
      <c r="O26" s="37">
        <f>'2016'!O80*-1</f>
        <v>-64</v>
      </c>
      <c r="P26" s="37">
        <f>'2016'!P80*-1</f>
        <v>-7</v>
      </c>
      <c r="Q26" s="37">
        <f>'2016'!Q80*-1</f>
        <v>0</v>
      </c>
      <c r="R26" s="37">
        <f>'2016'!R80*-1</f>
        <v>0</v>
      </c>
    </row>
    <row r="27" spans="1:18" ht="12.75">
      <c r="A27" s="4"/>
      <c r="B27" s="5" t="s">
        <v>12</v>
      </c>
      <c r="C27" s="37">
        <f>'2016'!C81*-1</f>
        <v>-90</v>
      </c>
      <c r="D27" s="37">
        <f>'2016'!D81*-1</f>
        <v>0</v>
      </c>
      <c r="E27" s="37">
        <f>'2016'!E81*-1</f>
        <v>0</v>
      </c>
      <c r="F27" s="37">
        <f>'2016'!F81*-1</f>
        <v>-1</v>
      </c>
      <c r="G27" s="37">
        <f>'2016'!G81*-1</f>
        <v>-3</v>
      </c>
      <c r="H27" s="37">
        <f>'2016'!H81*-1</f>
        <v>-8</v>
      </c>
      <c r="I27" s="37">
        <f>'2016'!I81*-1</f>
        <v>-8</v>
      </c>
      <c r="J27" s="37">
        <f>'2016'!J81*-1</f>
        <v>-7</v>
      </c>
      <c r="K27" s="37">
        <f>'2016'!K81*-1</f>
        <v>-9</v>
      </c>
      <c r="L27" s="37">
        <f>'2016'!L81*-1</f>
        <v>-13</v>
      </c>
      <c r="M27" s="37">
        <f>'2016'!M81*-1</f>
        <v>-8</v>
      </c>
      <c r="N27" s="37">
        <f>'2016'!N81*-1</f>
        <v>-20</v>
      </c>
      <c r="O27" s="37">
        <f>'2016'!O81*-1</f>
        <v>-13</v>
      </c>
      <c r="P27" s="37">
        <f>'2016'!P81*-1</f>
        <v>0</v>
      </c>
      <c r="Q27" s="37">
        <f>'2016'!Q81*-1</f>
        <v>0</v>
      </c>
      <c r="R27" s="37">
        <f>'2016'!R81*-1</f>
        <v>0</v>
      </c>
    </row>
    <row r="28" spans="1:18" ht="12.75">
      <c r="A28" s="13" t="s">
        <v>30</v>
      </c>
      <c r="B28" s="22" t="s">
        <v>22</v>
      </c>
      <c r="C28" s="25">
        <f>'2016'!C83*-1</f>
        <v>-792</v>
      </c>
      <c r="D28" s="25">
        <f>'2016'!D83*-1</f>
        <v>0</v>
      </c>
      <c r="E28" s="25">
        <f>'2016'!E83*-1</f>
        <v>0</v>
      </c>
      <c r="F28" s="25">
        <f>'2016'!F83*-1</f>
        <v>-19</v>
      </c>
      <c r="G28" s="25">
        <f>'2016'!G83*-1</f>
        <v>-60</v>
      </c>
      <c r="H28" s="25">
        <f>'2016'!H83*-1</f>
        <v>-66</v>
      </c>
      <c r="I28" s="25">
        <f>'2016'!I83*-1</f>
        <v>-86</v>
      </c>
      <c r="J28" s="25">
        <f>'2016'!J83*-1</f>
        <v>-88</v>
      </c>
      <c r="K28" s="25">
        <f>'2016'!K83*-1</f>
        <v>-87</v>
      </c>
      <c r="L28" s="25">
        <f>'2016'!L83*-1</f>
        <v>-80</v>
      </c>
      <c r="M28" s="25">
        <f>'2016'!M83*-1</f>
        <v>-90</v>
      </c>
      <c r="N28" s="25">
        <f>'2016'!N83*-1</f>
        <v>-108</v>
      </c>
      <c r="O28" s="25">
        <f>'2016'!O83*-1</f>
        <v>-94</v>
      </c>
      <c r="P28" s="25">
        <f>'2016'!P83*-1</f>
        <v>-14</v>
      </c>
      <c r="Q28" s="25">
        <f>'2016'!Q83*-1</f>
        <v>0</v>
      </c>
      <c r="R28" s="25">
        <f>'2016'!R83*-1</f>
        <v>0</v>
      </c>
    </row>
    <row r="29" spans="1:18" ht="12.75">
      <c r="A29" s="5"/>
      <c r="B29" s="5" t="s">
        <v>11</v>
      </c>
      <c r="C29" s="37">
        <f>'2016'!C84*-1</f>
        <v>-720</v>
      </c>
      <c r="D29" s="37">
        <f>'2016'!D84*-1</f>
        <v>0</v>
      </c>
      <c r="E29" s="37">
        <f>'2016'!E84*-1</f>
        <v>0</v>
      </c>
      <c r="F29" s="37">
        <f>'2016'!F84*-1</f>
        <v>-16</v>
      </c>
      <c r="G29" s="37">
        <f>'2016'!G84*-1</f>
        <v>-47</v>
      </c>
      <c r="H29" s="37">
        <f>'2016'!H84*-1</f>
        <v>-63</v>
      </c>
      <c r="I29" s="37">
        <f>'2016'!I84*-1</f>
        <v>-84</v>
      </c>
      <c r="J29" s="37">
        <f>'2016'!J84*-1</f>
        <v>-83</v>
      </c>
      <c r="K29" s="37">
        <f>'2016'!K84*-1</f>
        <v>-84</v>
      </c>
      <c r="L29" s="37">
        <f>'2016'!L84*-1</f>
        <v>-69</v>
      </c>
      <c r="M29" s="37">
        <f>'2016'!M84*-1</f>
        <v>-81</v>
      </c>
      <c r="N29" s="37">
        <f>'2016'!N84*-1</f>
        <v>-101</v>
      </c>
      <c r="O29" s="37">
        <f>'2016'!O84*-1</f>
        <v>-78</v>
      </c>
      <c r="P29" s="37">
        <f>'2016'!P84*-1</f>
        <v>-14</v>
      </c>
      <c r="Q29" s="37">
        <f>'2016'!Q84*-1</f>
        <v>0</v>
      </c>
      <c r="R29" s="37">
        <f>'2016'!R84*-1</f>
        <v>0</v>
      </c>
    </row>
    <row r="30" spans="1:18" ht="12.75">
      <c r="A30" s="7"/>
      <c r="B30" s="8" t="s">
        <v>12</v>
      </c>
      <c r="C30" s="9">
        <f>'2016'!C85*-1</f>
        <v>-72</v>
      </c>
      <c r="D30" s="9">
        <f>'2016'!D85*-1</f>
        <v>0</v>
      </c>
      <c r="E30" s="9">
        <f>'2016'!E85*-1</f>
        <v>0</v>
      </c>
      <c r="F30" s="9">
        <f>'2016'!F85*-1</f>
        <v>-3</v>
      </c>
      <c r="G30" s="9">
        <f>'2016'!G85*-1</f>
        <v>-13</v>
      </c>
      <c r="H30" s="9">
        <f>'2016'!H85*-1</f>
        <v>-3</v>
      </c>
      <c r="I30" s="9">
        <f>'2016'!I85*-1</f>
        <v>-2</v>
      </c>
      <c r="J30" s="9">
        <f>'2016'!J85*-1</f>
        <v>-5</v>
      </c>
      <c r="K30" s="9">
        <f>'2016'!K85*-1</f>
        <v>-3</v>
      </c>
      <c r="L30" s="9">
        <f>'2016'!L85*-1</f>
        <v>-11</v>
      </c>
      <c r="M30" s="9">
        <f>'2016'!M85*-1</f>
        <v>-9</v>
      </c>
      <c r="N30" s="9">
        <f>'2016'!N85*-1</f>
        <v>-7</v>
      </c>
      <c r="O30" s="9">
        <f>'2016'!O85*-1</f>
        <v>-16</v>
      </c>
      <c r="P30" s="9">
        <f>'2016'!P85*-1</f>
        <v>0</v>
      </c>
      <c r="Q30" s="9">
        <f>'2016'!Q85*-1</f>
        <v>0</v>
      </c>
      <c r="R30" s="9">
        <f>'2016'!R85*-1</f>
        <v>0</v>
      </c>
    </row>
    <row r="31" spans="1:18" ht="12.75">
      <c r="A31" s="14" t="s">
        <v>24</v>
      </c>
      <c r="B31" s="22" t="s">
        <v>22</v>
      </c>
      <c r="C31" s="25">
        <f>'2016'!C87*-1</f>
        <v>-12472</v>
      </c>
      <c r="D31" s="25">
        <f>'2016'!D87*-1</f>
        <v>0</v>
      </c>
      <c r="E31" s="25">
        <f>'2016'!E87*-1</f>
        <v>0</v>
      </c>
      <c r="F31" s="25">
        <f>'2016'!F87*-1</f>
        <v>-298</v>
      </c>
      <c r="G31" s="25">
        <f>'2016'!G87*-1</f>
        <v>-1109</v>
      </c>
      <c r="H31" s="25">
        <f>'2016'!H87*-1</f>
        <v>-1423</v>
      </c>
      <c r="I31" s="25">
        <f>'2016'!I87*-1</f>
        <v>-1521</v>
      </c>
      <c r="J31" s="25">
        <f>'2016'!J87*-1</f>
        <v>-1471</v>
      </c>
      <c r="K31" s="25">
        <f>'2016'!K87*-1</f>
        <v>-1360</v>
      </c>
      <c r="L31" s="25">
        <f>'2016'!L87*-1</f>
        <v>-1455</v>
      </c>
      <c r="M31" s="25">
        <f>'2016'!M87*-1</f>
        <v>-1471</v>
      </c>
      <c r="N31" s="25">
        <f>'2016'!N87*-1</f>
        <v>-1292</v>
      </c>
      <c r="O31" s="25">
        <f>'2016'!O87*-1</f>
        <v>-937</v>
      </c>
      <c r="P31" s="25">
        <f>'2016'!P87*-1</f>
        <v>-135</v>
      </c>
      <c r="Q31" s="25">
        <f>'2016'!Q87*-1</f>
        <v>0</v>
      </c>
      <c r="R31" s="25">
        <f>'2016'!R87*-1</f>
        <v>0</v>
      </c>
    </row>
    <row r="32" spans="1:18" ht="12.75">
      <c r="A32" s="5"/>
      <c r="B32" s="5" t="s">
        <v>11</v>
      </c>
      <c r="C32" s="37">
        <f>'2016'!C88*-1</f>
        <v>-10864</v>
      </c>
      <c r="D32" s="37">
        <f>'2016'!D88*-1</f>
        <v>0</v>
      </c>
      <c r="E32" s="37">
        <f>'2016'!E88*-1</f>
        <v>0</v>
      </c>
      <c r="F32" s="37">
        <f>'2016'!F88*-1</f>
        <v>-210</v>
      </c>
      <c r="G32" s="37">
        <f>'2016'!G88*-1</f>
        <v>-855</v>
      </c>
      <c r="H32" s="37">
        <f>'2016'!H88*-1</f>
        <v>-1203</v>
      </c>
      <c r="I32" s="37">
        <f>'2016'!I88*-1</f>
        <v>-1354</v>
      </c>
      <c r="J32" s="37">
        <f>'2016'!J88*-1</f>
        <v>-1328</v>
      </c>
      <c r="K32" s="37">
        <f>'2016'!K88*-1</f>
        <v>-1223</v>
      </c>
      <c r="L32" s="37">
        <f>'2016'!L88*-1</f>
        <v>-1332</v>
      </c>
      <c r="M32" s="37">
        <f>'2016'!M88*-1</f>
        <v>-1317</v>
      </c>
      <c r="N32" s="37">
        <f>'2016'!N88*-1</f>
        <v>-1135</v>
      </c>
      <c r="O32" s="37">
        <f>'2016'!O88*-1</f>
        <v>-772</v>
      </c>
      <c r="P32" s="37">
        <f>'2016'!P88*-1</f>
        <v>-135</v>
      </c>
      <c r="Q32" s="37">
        <f>'2016'!Q88*-1</f>
        <v>0</v>
      </c>
      <c r="R32" s="37">
        <f>'2016'!R88*-1</f>
        <v>0</v>
      </c>
    </row>
    <row r="33" spans="1:18" ht="12.75">
      <c r="A33" s="4"/>
      <c r="B33" s="5" t="s">
        <v>12</v>
      </c>
      <c r="C33" s="37">
        <f>'2016'!C89*-1</f>
        <v>-1608</v>
      </c>
      <c r="D33" s="37">
        <f>'2016'!D89*-1</f>
        <v>0</v>
      </c>
      <c r="E33" s="37">
        <f>'2016'!E89*-1</f>
        <v>0</v>
      </c>
      <c r="F33" s="37">
        <f>'2016'!F89*-1</f>
        <v>-88</v>
      </c>
      <c r="G33" s="37">
        <f>'2016'!G89*-1</f>
        <v>-254</v>
      </c>
      <c r="H33" s="37">
        <f>'2016'!H89*-1</f>
        <v>-220</v>
      </c>
      <c r="I33" s="37">
        <f>'2016'!I89*-1</f>
        <v>-167</v>
      </c>
      <c r="J33" s="37">
        <f>'2016'!J89*-1</f>
        <v>-143</v>
      </c>
      <c r="K33" s="37">
        <f>'2016'!K89*-1</f>
        <v>-137</v>
      </c>
      <c r="L33" s="37">
        <f>'2016'!L89*-1</f>
        <v>-123</v>
      </c>
      <c r="M33" s="37">
        <f>'2016'!M89*-1</f>
        <v>-154</v>
      </c>
      <c r="N33" s="37">
        <f>'2016'!N89*-1</f>
        <v>-157</v>
      </c>
      <c r="O33" s="37">
        <f>'2016'!O89*-1</f>
        <v>-165</v>
      </c>
      <c r="P33" s="37">
        <f>'2016'!P89*-1</f>
        <v>0</v>
      </c>
      <c r="Q33" s="37">
        <f>'2016'!Q89*-1</f>
        <v>0</v>
      </c>
      <c r="R33" s="37">
        <f>'2016'!R89*-1</f>
        <v>0</v>
      </c>
    </row>
    <row r="34" spans="1:18" ht="12.75">
      <c r="A34" s="13" t="s">
        <v>31</v>
      </c>
      <c r="B34" s="22" t="s">
        <v>22</v>
      </c>
      <c r="C34" s="25">
        <f>'2016'!C91*-1</f>
        <v>-1305</v>
      </c>
      <c r="D34" s="25">
        <f>'2016'!D91*-1</f>
        <v>0</v>
      </c>
      <c r="E34" s="25">
        <f>'2016'!E91*-1</f>
        <v>0</v>
      </c>
      <c r="F34" s="25">
        <f>'2016'!F91*-1</f>
        <v>-32</v>
      </c>
      <c r="G34" s="25">
        <f>'2016'!G91*-1</f>
        <v>-114</v>
      </c>
      <c r="H34" s="25">
        <f>'2016'!H91*-1</f>
        <v>-163</v>
      </c>
      <c r="I34" s="25">
        <f>'2016'!I91*-1</f>
        <v>-127</v>
      </c>
      <c r="J34" s="25">
        <f>'2016'!J91*-1</f>
        <v>-125</v>
      </c>
      <c r="K34" s="25">
        <f>'2016'!K91*-1</f>
        <v>-132</v>
      </c>
      <c r="L34" s="25">
        <f>'2016'!L91*-1</f>
        <v>-147</v>
      </c>
      <c r="M34" s="25">
        <f>'2016'!M91*-1</f>
        <v>-170</v>
      </c>
      <c r="N34" s="25">
        <f>'2016'!N91*-1</f>
        <v>-171</v>
      </c>
      <c r="O34" s="25">
        <f>'2016'!O91*-1</f>
        <v>-112</v>
      </c>
      <c r="P34" s="25">
        <f>'2016'!P91*-1</f>
        <v>-12</v>
      </c>
      <c r="Q34" s="25">
        <f>'2016'!Q91*-1</f>
        <v>0</v>
      </c>
      <c r="R34" s="25">
        <f>'2016'!R91*-1</f>
        <v>0</v>
      </c>
    </row>
    <row r="35" spans="1:18" ht="12.75">
      <c r="A35" s="5"/>
      <c r="B35" s="5" t="s">
        <v>11</v>
      </c>
      <c r="C35" s="37">
        <f>'2016'!C92*-1</f>
        <v>-1137</v>
      </c>
      <c r="D35" s="37">
        <f>'2016'!D92*-1</f>
        <v>0</v>
      </c>
      <c r="E35" s="37">
        <f>'2016'!E92*-1</f>
        <v>0</v>
      </c>
      <c r="F35" s="37">
        <f>'2016'!F92*-1</f>
        <v>-27</v>
      </c>
      <c r="G35" s="37">
        <f>'2016'!G92*-1</f>
        <v>-87</v>
      </c>
      <c r="H35" s="37">
        <f>'2016'!H92*-1</f>
        <v>-142</v>
      </c>
      <c r="I35" s="37">
        <f>'2016'!I92*-1</f>
        <v>-109</v>
      </c>
      <c r="J35" s="37">
        <f>'2016'!J92*-1</f>
        <v>-111</v>
      </c>
      <c r="K35" s="37">
        <f>'2016'!K92*-1</f>
        <v>-125</v>
      </c>
      <c r="L35" s="37">
        <f>'2016'!L92*-1</f>
        <v>-131</v>
      </c>
      <c r="M35" s="37">
        <f>'2016'!M92*-1</f>
        <v>-150</v>
      </c>
      <c r="N35" s="37">
        <f>'2016'!N92*-1</f>
        <v>-147</v>
      </c>
      <c r="O35" s="37">
        <f>'2016'!O92*-1</f>
        <v>-96</v>
      </c>
      <c r="P35" s="37">
        <f>'2016'!P92*-1</f>
        <v>-12</v>
      </c>
      <c r="Q35" s="37">
        <f>'2016'!Q92*-1</f>
        <v>0</v>
      </c>
      <c r="R35" s="37">
        <f>'2016'!R92*-1</f>
        <v>0</v>
      </c>
    </row>
    <row r="36" spans="1:18" ht="12.75">
      <c r="A36" s="4"/>
      <c r="B36" s="5" t="s">
        <v>12</v>
      </c>
      <c r="C36" s="37">
        <f>'2016'!C93*-1</f>
        <v>-168</v>
      </c>
      <c r="D36" s="37">
        <f>'2016'!D93*-1</f>
        <v>0</v>
      </c>
      <c r="E36" s="37">
        <f>'2016'!E93*-1</f>
        <v>0</v>
      </c>
      <c r="F36" s="37">
        <f>'2016'!F93*-1</f>
        <v>-5</v>
      </c>
      <c r="G36" s="37">
        <f>'2016'!G93*-1</f>
        <v>-27</v>
      </c>
      <c r="H36" s="37">
        <f>'2016'!H93*-1</f>
        <v>-21</v>
      </c>
      <c r="I36" s="37">
        <f>'2016'!I93*-1</f>
        <v>-18</v>
      </c>
      <c r="J36" s="37">
        <f>'2016'!J93*-1</f>
        <v>-14</v>
      </c>
      <c r="K36" s="37">
        <f>'2016'!K93*-1</f>
        <v>-7</v>
      </c>
      <c r="L36" s="37">
        <f>'2016'!L93*-1</f>
        <v>-16</v>
      </c>
      <c r="M36" s="37">
        <f>'2016'!M93*-1</f>
        <v>-20</v>
      </c>
      <c r="N36" s="37">
        <f>'2016'!N93*-1</f>
        <v>-24</v>
      </c>
      <c r="O36" s="37">
        <f>'2016'!O93*-1</f>
        <v>-16</v>
      </c>
      <c r="P36" s="37">
        <f>'2016'!P93*-1</f>
        <v>0</v>
      </c>
      <c r="Q36" s="37">
        <f>'2016'!Q93*-1</f>
        <v>0</v>
      </c>
      <c r="R36" s="37">
        <f>'2016'!R93*-1</f>
        <v>0</v>
      </c>
    </row>
    <row r="37" spans="1:18" ht="12.75">
      <c r="A37" s="13" t="s">
        <v>32</v>
      </c>
      <c r="B37" s="22" t="s">
        <v>22</v>
      </c>
      <c r="C37" s="25">
        <f>'2016'!C95*-1</f>
        <v>-11167</v>
      </c>
      <c r="D37" s="25">
        <f>'2016'!D95*-1</f>
        <v>0</v>
      </c>
      <c r="E37" s="25">
        <f>'2016'!E95*-1</f>
        <v>0</v>
      </c>
      <c r="F37" s="25">
        <f>'2016'!F95*-1</f>
        <v>-266</v>
      </c>
      <c r="G37" s="25">
        <f>'2016'!G95*-1</f>
        <v>-995</v>
      </c>
      <c r="H37" s="25">
        <f>'2016'!H95*-1</f>
        <v>-1260</v>
      </c>
      <c r="I37" s="25">
        <f>'2016'!I95*-1</f>
        <v>-1394</v>
      </c>
      <c r="J37" s="25">
        <f>'2016'!J95*-1</f>
        <v>-1346</v>
      </c>
      <c r="K37" s="25">
        <f>'2016'!K95*-1</f>
        <v>-1228</v>
      </c>
      <c r="L37" s="25">
        <f>'2016'!L95*-1</f>
        <v>-1308</v>
      </c>
      <c r="M37" s="25">
        <f>'2016'!M95*-1</f>
        <v>-1301</v>
      </c>
      <c r="N37" s="25">
        <f>'2016'!N95*-1</f>
        <v>-1121</v>
      </c>
      <c r="O37" s="25">
        <f>'2016'!O95*-1</f>
        <v>-825</v>
      </c>
      <c r="P37" s="25">
        <f>'2016'!P95*-1</f>
        <v>-123</v>
      </c>
      <c r="Q37" s="25">
        <f>'2016'!Q95*-1</f>
        <v>0</v>
      </c>
      <c r="R37" s="25">
        <f>'2016'!R95*-1</f>
        <v>0</v>
      </c>
    </row>
    <row r="38" spans="1:18" ht="12.75">
      <c r="A38" s="5"/>
      <c r="B38" s="5" t="s">
        <v>11</v>
      </c>
      <c r="C38" s="37">
        <f>'2016'!C96*-1</f>
        <v>-9727</v>
      </c>
      <c r="D38" s="37">
        <f>'2016'!D96*-1</f>
        <v>0</v>
      </c>
      <c r="E38" s="37">
        <f>'2016'!E96*-1</f>
        <v>0</v>
      </c>
      <c r="F38" s="37">
        <f>'2016'!F96*-1</f>
        <v>-183</v>
      </c>
      <c r="G38" s="37">
        <f>'2016'!G96*-1</f>
        <v>-768</v>
      </c>
      <c r="H38" s="37">
        <f>'2016'!H96*-1</f>
        <v>-1061</v>
      </c>
      <c r="I38" s="37">
        <f>'2016'!I96*-1</f>
        <v>-1245</v>
      </c>
      <c r="J38" s="37">
        <f>'2016'!J96*-1</f>
        <v>-1217</v>
      </c>
      <c r="K38" s="37">
        <f>'2016'!K96*-1</f>
        <v>-1098</v>
      </c>
      <c r="L38" s="37">
        <f>'2016'!L96*-1</f>
        <v>-1201</v>
      </c>
      <c r="M38" s="37">
        <f>'2016'!M96*-1</f>
        <v>-1167</v>
      </c>
      <c r="N38" s="37">
        <f>'2016'!N96*-1</f>
        <v>-988</v>
      </c>
      <c r="O38" s="37">
        <f>'2016'!O96*-1</f>
        <v>-676</v>
      </c>
      <c r="P38" s="37">
        <f>'2016'!P96*-1</f>
        <v>-123</v>
      </c>
      <c r="Q38" s="37">
        <f>'2016'!Q96*-1</f>
        <v>0</v>
      </c>
      <c r="R38" s="37">
        <f>'2016'!R96*-1</f>
        <v>0</v>
      </c>
    </row>
    <row r="39" spans="1:18" ht="13.5" thickBot="1">
      <c r="A39" s="11"/>
      <c r="B39" s="2" t="s">
        <v>12</v>
      </c>
      <c r="C39" s="12">
        <f>'2016'!C97*-1</f>
        <v>-1440</v>
      </c>
      <c r="D39" s="12">
        <f>'2016'!D97*-1</f>
        <v>0</v>
      </c>
      <c r="E39" s="12">
        <f>'2016'!E97*-1</f>
        <v>0</v>
      </c>
      <c r="F39" s="12">
        <f>'2016'!F97*-1</f>
        <v>-83</v>
      </c>
      <c r="G39" s="12">
        <f>'2016'!G97*-1</f>
        <v>-227</v>
      </c>
      <c r="H39" s="12">
        <f>'2016'!H97*-1</f>
        <v>-199</v>
      </c>
      <c r="I39" s="12">
        <f>'2016'!I97*-1</f>
        <v>-149</v>
      </c>
      <c r="J39" s="12">
        <f>'2016'!J97*-1</f>
        <v>-129</v>
      </c>
      <c r="K39" s="12">
        <f>'2016'!K97*-1</f>
        <v>-130</v>
      </c>
      <c r="L39" s="12">
        <f>'2016'!L97*-1</f>
        <v>-107</v>
      </c>
      <c r="M39" s="12">
        <f>'2016'!M97*-1</f>
        <v>-134</v>
      </c>
      <c r="N39" s="12">
        <f>'2016'!N97*-1</f>
        <v>-133</v>
      </c>
      <c r="O39" s="12">
        <f>'2016'!O97*-1</f>
        <v>-149</v>
      </c>
      <c r="P39" s="12">
        <f>'2016'!P97*-1</f>
        <v>0</v>
      </c>
      <c r="Q39" s="12">
        <f>'2016'!Q97*-1</f>
        <v>0</v>
      </c>
      <c r="R39" s="12">
        <f>'2016'!R97*-1</f>
        <v>0</v>
      </c>
    </row>
    <row r="40" ht="13.5" thickBot="1"/>
    <row r="41" spans="1:18" ht="12.75">
      <c r="A41" s="31" t="s">
        <v>14</v>
      </c>
      <c r="B41" s="29"/>
      <c r="C41" s="38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18" ht="13.5" customHeight="1" thickBot="1">
      <c r="A42" s="33"/>
      <c r="B42" s="34"/>
      <c r="C42" s="41"/>
      <c r="D42" s="35" t="s">
        <v>1</v>
      </c>
      <c r="E42" s="35" t="s">
        <v>2</v>
      </c>
      <c r="F42" s="35" t="s">
        <v>3</v>
      </c>
      <c r="G42" s="35" t="s">
        <v>4</v>
      </c>
      <c r="H42" s="35" t="s">
        <v>5</v>
      </c>
      <c r="I42" s="35" t="s">
        <v>6</v>
      </c>
      <c r="J42" s="35" t="s">
        <v>7</v>
      </c>
      <c r="K42" s="35" t="s">
        <v>8</v>
      </c>
      <c r="L42" s="35" t="s">
        <v>9</v>
      </c>
      <c r="M42" s="35" t="s">
        <v>10</v>
      </c>
      <c r="N42" s="35" t="s">
        <v>20</v>
      </c>
      <c r="O42" s="35" t="s">
        <v>19</v>
      </c>
      <c r="P42" s="35" t="s">
        <v>18</v>
      </c>
      <c r="Q42" s="35" t="s">
        <v>17</v>
      </c>
      <c r="R42" s="35" t="s">
        <v>16</v>
      </c>
    </row>
    <row r="43" spans="1:18" ht="12.75">
      <c r="A43" s="3" t="s">
        <v>21</v>
      </c>
      <c r="B43" s="29" t="s">
        <v>22</v>
      </c>
      <c r="C43" s="30">
        <f>SUM(D43:R43)</f>
        <v>14916</v>
      </c>
      <c r="D43" s="30">
        <f>'2016'!D103</f>
        <v>0</v>
      </c>
      <c r="E43" s="30">
        <f>'2016'!E103</f>
        <v>0</v>
      </c>
      <c r="F43" s="30">
        <f>'2016'!F103</f>
        <v>385</v>
      </c>
      <c r="G43" s="30">
        <f>'2016'!G103</f>
        <v>1197</v>
      </c>
      <c r="H43" s="30">
        <f>'2016'!H103</f>
        <v>1379</v>
      </c>
      <c r="I43" s="30">
        <f>'2016'!I103</f>
        <v>1660</v>
      </c>
      <c r="J43" s="30">
        <f>'2016'!J103</f>
        <v>1664</v>
      </c>
      <c r="K43" s="30">
        <f>'2016'!K103</f>
        <v>1647</v>
      </c>
      <c r="L43" s="30">
        <f>'2016'!L103</f>
        <v>1678</v>
      </c>
      <c r="M43" s="30">
        <f>'2016'!M103</f>
        <v>1907</v>
      </c>
      <c r="N43" s="30">
        <f>'2016'!N103</f>
        <v>1923</v>
      </c>
      <c r="O43" s="30">
        <f>'2016'!O103</f>
        <v>1345</v>
      </c>
      <c r="P43" s="30">
        <f>'2016'!P103</f>
        <v>129</v>
      </c>
      <c r="Q43" s="30">
        <f>'2016'!Q103</f>
        <v>2</v>
      </c>
      <c r="R43" s="30">
        <f>'2016'!R103</f>
        <v>0</v>
      </c>
    </row>
    <row r="44" spans="1:18" ht="12.75">
      <c r="A44" s="4"/>
      <c r="B44" s="5" t="s">
        <v>11</v>
      </c>
      <c r="C44" s="6">
        <f aca="true" t="shared" si="0" ref="C44:C75">SUM(D44:R44)</f>
        <v>13365</v>
      </c>
      <c r="D44" s="6">
        <f>'2016'!D104</f>
        <v>0</v>
      </c>
      <c r="E44" s="6">
        <f>'2016'!E104</f>
        <v>0</v>
      </c>
      <c r="F44" s="6">
        <f>'2016'!F104</f>
        <v>323</v>
      </c>
      <c r="G44" s="6">
        <f>'2016'!G104</f>
        <v>988</v>
      </c>
      <c r="H44" s="6">
        <f>'2016'!H104</f>
        <v>1228</v>
      </c>
      <c r="I44" s="6">
        <f>'2016'!I104</f>
        <v>1477</v>
      </c>
      <c r="J44" s="6">
        <f>'2016'!J104</f>
        <v>1520</v>
      </c>
      <c r="K44" s="6">
        <f>'2016'!K104</f>
        <v>1510</v>
      </c>
      <c r="L44" s="6">
        <f>'2016'!L104</f>
        <v>1543</v>
      </c>
      <c r="M44" s="6">
        <f>'2016'!M104</f>
        <v>1748</v>
      </c>
      <c r="N44" s="6">
        <f>'2016'!N104</f>
        <v>1754</v>
      </c>
      <c r="O44" s="6">
        <f>'2016'!O104</f>
        <v>1143</v>
      </c>
      <c r="P44" s="6">
        <f>'2016'!P104</f>
        <v>129</v>
      </c>
      <c r="Q44" s="6">
        <f>'2016'!Q104</f>
        <v>2</v>
      </c>
      <c r="R44" s="6">
        <f>'2016'!R104</f>
        <v>0</v>
      </c>
    </row>
    <row r="45" spans="1:18" ht="12.75">
      <c r="A45" s="7"/>
      <c r="B45" s="8" t="s">
        <v>12</v>
      </c>
      <c r="C45" s="9">
        <f t="shared" si="0"/>
        <v>1551</v>
      </c>
      <c r="D45" s="9">
        <f>'2016'!D105</f>
        <v>0</v>
      </c>
      <c r="E45" s="9">
        <f>'2016'!E105</f>
        <v>0</v>
      </c>
      <c r="F45" s="9">
        <f>'2016'!F105</f>
        <v>62</v>
      </c>
      <c r="G45" s="9">
        <f>'2016'!G105</f>
        <v>209</v>
      </c>
      <c r="H45" s="9">
        <f>'2016'!H105</f>
        <v>151</v>
      </c>
      <c r="I45" s="9">
        <f>'2016'!I105</f>
        <v>183</v>
      </c>
      <c r="J45" s="9">
        <f>'2016'!J105</f>
        <v>144</v>
      </c>
      <c r="K45" s="9">
        <f>'2016'!K105</f>
        <v>137</v>
      </c>
      <c r="L45" s="9">
        <f>'2016'!L105</f>
        <v>135</v>
      </c>
      <c r="M45" s="9">
        <f>'2016'!M105</f>
        <v>159</v>
      </c>
      <c r="N45" s="9">
        <f>'2016'!N105</f>
        <v>169</v>
      </c>
      <c r="O45" s="9">
        <f>'2016'!O105</f>
        <v>202</v>
      </c>
      <c r="P45" s="9">
        <f>'2016'!P105</f>
        <v>0</v>
      </c>
      <c r="Q45" s="9">
        <f>'2016'!Q105</f>
        <v>0</v>
      </c>
      <c r="R45" s="9">
        <f>'2016'!R105</f>
        <v>0</v>
      </c>
    </row>
    <row r="46" spans="1:18" ht="12.75">
      <c r="A46" s="14" t="s">
        <v>23</v>
      </c>
      <c r="B46" s="26" t="s">
        <v>22</v>
      </c>
      <c r="C46" s="27">
        <f t="shared" si="0"/>
        <v>3111</v>
      </c>
      <c r="D46" s="27">
        <f>'2016'!D107</f>
        <v>0</v>
      </c>
      <c r="E46" s="27">
        <f>'2016'!E107</f>
        <v>0</v>
      </c>
      <c r="F46" s="27">
        <f>'2016'!F107</f>
        <v>63</v>
      </c>
      <c r="G46" s="27">
        <f>'2016'!G107</f>
        <v>194</v>
      </c>
      <c r="H46" s="27">
        <f>'2016'!H107</f>
        <v>265</v>
      </c>
      <c r="I46" s="27">
        <f>'2016'!I107</f>
        <v>326</v>
      </c>
      <c r="J46" s="27">
        <f>'2016'!J107</f>
        <v>334</v>
      </c>
      <c r="K46" s="27">
        <f>'2016'!K107</f>
        <v>326</v>
      </c>
      <c r="L46" s="27">
        <f>'2016'!L107</f>
        <v>330</v>
      </c>
      <c r="M46" s="27">
        <f>'2016'!M107</f>
        <v>429</v>
      </c>
      <c r="N46" s="27">
        <f>'2016'!N107</f>
        <v>487</v>
      </c>
      <c r="O46" s="27">
        <f>'2016'!O107</f>
        <v>325</v>
      </c>
      <c r="P46" s="27">
        <f>'2016'!P107</f>
        <v>32</v>
      </c>
      <c r="Q46" s="27">
        <f>'2016'!Q107</f>
        <v>0</v>
      </c>
      <c r="R46" s="27">
        <f>'2016'!R107</f>
        <v>0</v>
      </c>
    </row>
    <row r="47" spans="1:18" ht="12.75">
      <c r="A47" s="5"/>
      <c r="B47" s="5" t="s">
        <v>11</v>
      </c>
      <c r="C47" s="6">
        <f t="shared" si="0"/>
        <v>2836</v>
      </c>
      <c r="D47" s="6">
        <f>'2016'!D108</f>
        <v>0</v>
      </c>
      <c r="E47" s="6">
        <f>'2016'!E108</f>
        <v>0</v>
      </c>
      <c r="F47" s="6">
        <f>'2016'!F108</f>
        <v>54</v>
      </c>
      <c r="G47" s="6">
        <f>'2016'!G108</f>
        <v>166</v>
      </c>
      <c r="H47" s="6">
        <f>'2016'!H108</f>
        <v>240</v>
      </c>
      <c r="I47" s="6">
        <f>'2016'!I108</f>
        <v>295</v>
      </c>
      <c r="J47" s="6">
        <f>'2016'!J108</f>
        <v>310</v>
      </c>
      <c r="K47" s="6">
        <f>'2016'!K108</f>
        <v>302</v>
      </c>
      <c r="L47" s="6">
        <f>'2016'!L108</f>
        <v>311</v>
      </c>
      <c r="M47" s="6">
        <f>'2016'!M108</f>
        <v>392</v>
      </c>
      <c r="N47" s="6">
        <f>'2016'!N108</f>
        <v>450</v>
      </c>
      <c r="O47" s="6">
        <f>'2016'!O108</f>
        <v>284</v>
      </c>
      <c r="P47" s="6">
        <f>'2016'!P108</f>
        <v>32</v>
      </c>
      <c r="Q47" s="6">
        <f>'2016'!Q108</f>
        <v>0</v>
      </c>
      <c r="R47" s="6">
        <f>'2016'!R108</f>
        <v>0</v>
      </c>
    </row>
    <row r="48" spans="1:18" ht="12.75">
      <c r="A48" s="4"/>
      <c r="B48" s="5" t="s">
        <v>12</v>
      </c>
      <c r="C48" s="6">
        <f t="shared" si="0"/>
        <v>275</v>
      </c>
      <c r="D48" s="6">
        <f>'2016'!D109</f>
        <v>0</v>
      </c>
      <c r="E48" s="6">
        <f>'2016'!E109</f>
        <v>0</v>
      </c>
      <c r="F48" s="6">
        <f>'2016'!F109</f>
        <v>9</v>
      </c>
      <c r="G48" s="6">
        <f>'2016'!G109</f>
        <v>28</v>
      </c>
      <c r="H48" s="6">
        <f>'2016'!H109</f>
        <v>25</v>
      </c>
      <c r="I48" s="6">
        <f>'2016'!I109</f>
        <v>31</v>
      </c>
      <c r="J48" s="6">
        <f>'2016'!J109</f>
        <v>24</v>
      </c>
      <c r="K48" s="6">
        <f>'2016'!K109</f>
        <v>24</v>
      </c>
      <c r="L48" s="6">
        <f>'2016'!L109</f>
        <v>19</v>
      </c>
      <c r="M48" s="6">
        <f>'2016'!M109</f>
        <v>37</v>
      </c>
      <c r="N48" s="6">
        <f>'2016'!N109</f>
        <v>37</v>
      </c>
      <c r="O48" s="6">
        <f>'2016'!O109</f>
        <v>41</v>
      </c>
      <c r="P48" s="6">
        <f>'2016'!P109</f>
        <v>0</v>
      </c>
      <c r="Q48" s="6">
        <f>'2016'!Q109</f>
        <v>0</v>
      </c>
      <c r="R48" s="6">
        <f>'2016'!R109</f>
        <v>0</v>
      </c>
    </row>
    <row r="49" spans="1:18" ht="12.75">
      <c r="A49" s="13" t="s">
        <v>25</v>
      </c>
      <c r="B49" s="26" t="s">
        <v>22</v>
      </c>
      <c r="C49" s="28">
        <f t="shared" si="0"/>
        <v>223</v>
      </c>
      <c r="D49" s="28">
        <f>'2016'!D111</f>
        <v>0</v>
      </c>
      <c r="E49" s="28">
        <f>'2016'!E111</f>
        <v>0</v>
      </c>
      <c r="F49" s="28">
        <f>'2016'!F111</f>
        <v>5</v>
      </c>
      <c r="G49" s="28">
        <f>'2016'!G111</f>
        <v>12</v>
      </c>
      <c r="H49" s="28">
        <f>'2016'!H111</f>
        <v>17</v>
      </c>
      <c r="I49" s="28">
        <f>'2016'!I111</f>
        <v>20</v>
      </c>
      <c r="J49" s="28">
        <f>'2016'!J111</f>
        <v>17</v>
      </c>
      <c r="K49" s="28">
        <f>'2016'!K111</f>
        <v>26</v>
      </c>
      <c r="L49" s="28">
        <f>'2016'!L111</f>
        <v>27</v>
      </c>
      <c r="M49" s="28">
        <f>'2016'!M111</f>
        <v>28</v>
      </c>
      <c r="N49" s="28">
        <f>'2016'!N111</f>
        <v>46</v>
      </c>
      <c r="O49" s="28">
        <f>'2016'!O111</f>
        <v>24</v>
      </c>
      <c r="P49" s="28">
        <f>'2016'!P111</f>
        <v>1</v>
      </c>
      <c r="Q49" s="28">
        <f>'2016'!Q111</f>
        <v>0</v>
      </c>
      <c r="R49" s="28">
        <f>'2016'!R111</f>
        <v>0</v>
      </c>
    </row>
    <row r="50" spans="1:18" ht="12.75">
      <c r="A50" s="5"/>
      <c r="B50" s="5" t="s">
        <v>11</v>
      </c>
      <c r="C50" s="6">
        <f t="shared" si="0"/>
        <v>205</v>
      </c>
      <c r="D50" s="6">
        <f>'2016'!D112</f>
        <v>0</v>
      </c>
      <c r="E50" s="6">
        <f>'2016'!E112</f>
        <v>0</v>
      </c>
      <c r="F50" s="6">
        <f>'2016'!F112</f>
        <v>3</v>
      </c>
      <c r="G50" s="6">
        <f>'2016'!G112</f>
        <v>8</v>
      </c>
      <c r="H50" s="6">
        <f>'2016'!H112</f>
        <v>16</v>
      </c>
      <c r="I50" s="6">
        <f>'2016'!I112</f>
        <v>19</v>
      </c>
      <c r="J50" s="6">
        <f>'2016'!J112</f>
        <v>17</v>
      </c>
      <c r="K50" s="6">
        <f>'2016'!K112</f>
        <v>23</v>
      </c>
      <c r="L50" s="6">
        <f>'2016'!L112</f>
        <v>26</v>
      </c>
      <c r="M50" s="6">
        <f>'2016'!M112</f>
        <v>28</v>
      </c>
      <c r="N50" s="6">
        <f>'2016'!N112</f>
        <v>43</v>
      </c>
      <c r="O50" s="6">
        <f>'2016'!O112</f>
        <v>21</v>
      </c>
      <c r="P50" s="6">
        <f>'2016'!P112</f>
        <v>1</v>
      </c>
      <c r="Q50" s="6">
        <f>'2016'!Q112</f>
        <v>0</v>
      </c>
      <c r="R50" s="6">
        <f>'2016'!R112</f>
        <v>0</v>
      </c>
    </row>
    <row r="51" spans="1:18" ht="12.75">
      <c r="A51" s="4"/>
      <c r="B51" s="5" t="s">
        <v>12</v>
      </c>
      <c r="C51" s="6">
        <f t="shared" si="0"/>
        <v>18</v>
      </c>
      <c r="D51" s="6">
        <f>'2016'!D113</f>
        <v>0</v>
      </c>
      <c r="E51" s="6">
        <f>'2016'!E113</f>
        <v>0</v>
      </c>
      <c r="F51" s="6">
        <f>'2016'!F113</f>
        <v>2</v>
      </c>
      <c r="G51" s="6">
        <f>'2016'!G113</f>
        <v>4</v>
      </c>
      <c r="H51" s="6">
        <f>'2016'!H113</f>
        <v>1</v>
      </c>
      <c r="I51" s="6">
        <f>'2016'!I113</f>
        <v>1</v>
      </c>
      <c r="J51" s="6">
        <f>'2016'!J113</f>
        <v>0</v>
      </c>
      <c r="K51" s="6">
        <f>'2016'!K113</f>
        <v>3</v>
      </c>
      <c r="L51" s="6">
        <f>'2016'!L113</f>
        <v>1</v>
      </c>
      <c r="M51" s="6">
        <f>'2016'!M113</f>
        <v>0</v>
      </c>
      <c r="N51" s="6">
        <f>'2016'!N113</f>
        <v>3</v>
      </c>
      <c r="O51" s="6">
        <f>'2016'!O113</f>
        <v>3</v>
      </c>
      <c r="P51" s="6">
        <f>'2016'!P113</f>
        <v>0</v>
      </c>
      <c r="Q51" s="6">
        <f>'2016'!Q113</f>
        <v>0</v>
      </c>
      <c r="R51" s="6">
        <f>'2016'!R113</f>
        <v>0</v>
      </c>
    </row>
    <row r="52" spans="1:18" ht="12.75">
      <c r="A52" s="13" t="s">
        <v>26</v>
      </c>
      <c r="B52" s="26" t="s">
        <v>22</v>
      </c>
      <c r="C52" s="36">
        <f t="shared" si="0"/>
        <v>992</v>
      </c>
      <c r="D52" s="36">
        <f>'2016'!D115</f>
        <v>0</v>
      </c>
      <c r="E52" s="36">
        <f>'2016'!E115</f>
        <v>0</v>
      </c>
      <c r="F52" s="36">
        <f>'2016'!F115</f>
        <v>23</v>
      </c>
      <c r="G52" s="36">
        <f>'2016'!G115</f>
        <v>63</v>
      </c>
      <c r="H52" s="36">
        <f>'2016'!H115</f>
        <v>103</v>
      </c>
      <c r="I52" s="36">
        <f>'2016'!I115</f>
        <v>122</v>
      </c>
      <c r="J52" s="36">
        <f>'2016'!J115</f>
        <v>120</v>
      </c>
      <c r="K52" s="36">
        <f>'2016'!K115</f>
        <v>96</v>
      </c>
      <c r="L52" s="36">
        <f>'2016'!L115</f>
        <v>102</v>
      </c>
      <c r="M52" s="36">
        <f>'2016'!M115</f>
        <v>122</v>
      </c>
      <c r="N52" s="36">
        <f>'2016'!N115</f>
        <v>134</v>
      </c>
      <c r="O52" s="36">
        <f>'2016'!O115</f>
        <v>100</v>
      </c>
      <c r="P52" s="36">
        <f>'2016'!P115</f>
        <v>7</v>
      </c>
      <c r="Q52" s="36">
        <f>'2016'!Q115</f>
        <v>0</v>
      </c>
      <c r="R52" s="36">
        <f>'2016'!R115</f>
        <v>0</v>
      </c>
    </row>
    <row r="53" spans="1:18" ht="12.75">
      <c r="A53" s="5"/>
      <c r="B53" s="5" t="s">
        <v>11</v>
      </c>
      <c r="C53" s="6">
        <f t="shared" si="0"/>
        <v>915</v>
      </c>
      <c r="D53" s="6">
        <f>'2016'!D116</f>
        <v>0</v>
      </c>
      <c r="E53" s="6">
        <f>'2016'!E116</f>
        <v>0</v>
      </c>
      <c r="F53" s="6">
        <f>'2016'!F116</f>
        <v>18</v>
      </c>
      <c r="G53" s="6">
        <f>'2016'!G116</f>
        <v>58</v>
      </c>
      <c r="H53" s="6">
        <f>'2016'!H116</f>
        <v>99</v>
      </c>
      <c r="I53" s="6">
        <f>'2016'!I116</f>
        <v>116</v>
      </c>
      <c r="J53" s="6">
        <f>'2016'!J116</f>
        <v>110</v>
      </c>
      <c r="K53" s="6">
        <f>'2016'!K116</f>
        <v>87</v>
      </c>
      <c r="L53" s="6">
        <f>'2016'!L116</f>
        <v>94</v>
      </c>
      <c r="M53" s="6">
        <f>'2016'!M116</f>
        <v>109</v>
      </c>
      <c r="N53" s="6">
        <f>'2016'!N116</f>
        <v>129</v>
      </c>
      <c r="O53" s="6">
        <f>'2016'!O116</f>
        <v>88</v>
      </c>
      <c r="P53" s="6">
        <f>'2016'!P116</f>
        <v>7</v>
      </c>
      <c r="Q53" s="6">
        <f>'2016'!Q116</f>
        <v>0</v>
      </c>
      <c r="R53" s="6">
        <f>'2016'!R116</f>
        <v>0</v>
      </c>
    </row>
    <row r="54" spans="1:18" ht="12.75">
      <c r="A54" s="4"/>
      <c r="B54" s="5" t="s">
        <v>12</v>
      </c>
      <c r="C54" s="6">
        <f t="shared" si="0"/>
        <v>77</v>
      </c>
      <c r="D54" s="6">
        <f>'2016'!D117</f>
        <v>0</v>
      </c>
      <c r="E54" s="6">
        <f>'2016'!E117</f>
        <v>0</v>
      </c>
      <c r="F54" s="6">
        <f>'2016'!F117</f>
        <v>5</v>
      </c>
      <c r="G54" s="6">
        <f>'2016'!G117</f>
        <v>5</v>
      </c>
      <c r="H54" s="6">
        <f>'2016'!H117</f>
        <v>4</v>
      </c>
      <c r="I54" s="6">
        <f>'2016'!I117</f>
        <v>6</v>
      </c>
      <c r="J54" s="6">
        <f>'2016'!J117</f>
        <v>10</v>
      </c>
      <c r="K54" s="6">
        <f>'2016'!K117</f>
        <v>9</v>
      </c>
      <c r="L54" s="6">
        <f>'2016'!L117</f>
        <v>8</v>
      </c>
      <c r="M54" s="6">
        <f>'2016'!M117</f>
        <v>13</v>
      </c>
      <c r="N54" s="6">
        <f>'2016'!N117</f>
        <v>5</v>
      </c>
      <c r="O54" s="6">
        <f>'2016'!O117</f>
        <v>12</v>
      </c>
      <c r="P54" s="6">
        <f>'2016'!P117</f>
        <v>0</v>
      </c>
      <c r="Q54" s="6">
        <f>'2016'!Q117</f>
        <v>0</v>
      </c>
      <c r="R54" s="6">
        <f>'2016'!R117</f>
        <v>0</v>
      </c>
    </row>
    <row r="55" spans="1:18" ht="12.75">
      <c r="A55" s="13" t="s">
        <v>27</v>
      </c>
      <c r="B55" s="26" t="s">
        <v>22</v>
      </c>
      <c r="C55" s="36">
        <f t="shared" si="0"/>
        <v>149</v>
      </c>
      <c r="D55" s="36">
        <f>'2016'!D119</f>
        <v>0</v>
      </c>
      <c r="E55" s="36">
        <f>'2016'!E119</f>
        <v>0</v>
      </c>
      <c r="F55" s="36">
        <f>'2016'!F119</f>
        <v>4</v>
      </c>
      <c r="G55" s="36">
        <f>'2016'!G119</f>
        <v>4</v>
      </c>
      <c r="H55" s="36">
        <f>'2016'!H119</f>
        <v>6</v>
      </c>
      <c r="I55" s="36">
        <f>'2016'!I119</f>
        <v>15</v>
      </c>
      <c r="J55" s="36">
        <f>'2016'!J119</f>
        <v>12</v>
      </c>
      <c r="K55" s="36">
        <f>'2016'!K119</f>
        <v>12</v>
      </c>
      <c r="L55" s="36">
        <f>'2016'!L119</f>
        <v>16</v>
      </c>
      <c r="M55" s="36">
        <f>'2016'!M119</f>
        <v>28</v>
      </c>
      <c r="N55" s="36">
        <f>'2016'!N119</f>
        <v>31</v>
      </c>
      <c r="O55" s="36">
        <f>'2016'!O119</f>
        <v>19</v>
      </c>
      <c r="P55" s="36">
        <f>'2016'!P119</f>
        <v>2</v>
      </c>
      <c r="Q55" s="36">
        <f>'2016'!Q119</f>
        <v>0</v>
      </c>
      <c r="R55" s="36">
        <f>'2016'!R119</f>
        <v>0</v>
      </c>
    </row>
    <row r="56" spans="1:18" ht="12.75">
      <c r="A56" s="5"/>
      <c r="B56" s="5" t="s">
        <v>11</v>
      </c>
      <c r="C56" s="6">
        <f t="shared" si="0"/>
        <v>134</v>
      </c>
      <c r="D56" s="6">
        <f>'2016'!D120</f>
        <v>0</v>
      </c>
      <c r="E56" s="6">
        <f>'2016'!E120</f>
        <v>0</v>
      </c>
      <c r="F56" s="6">
        <f>'2016'!F120</f>
        <v>4</v>
      </c>
      <c r="G56" s="6">
        <f>'2016'!G120</f>
        <v>4</v>
      </c>
      <c r="H56" s="6">
        <f>'2016'!H120</f>
        <v>4</v>
      </c>
      <c r="I56" s="6">
        <f>'2016'!I120</f>
        <v>12</v>
      </c>
      <c r="J56" s="6">
        <f>'2016'!J120</f>
        <v>12</v>
      </c>
      <c r="K56" s="6">
        <f>'2016'!K120</f>
        <v>12</v>
      </c>
      <c r="L56" s="6">
        <f>'2016'!L120</f>
        <v>15</v>
      </c>
      <c r="M56" s="6">
        <f>'2016'!M120</f>
        <v>25</v>
      </c>
      <c r="N56" s="6">
        <f>'2016'!N120</f>
        <v>26</v>
      </c>
      <c r="O56" s="6">
        <f>'2016'!O120</f>
        <v>18</v>
      </c>
      <c r="P56" s="6">
        <f>'2016'!P120</f>
        <v>2</v>
      </c>
      <c r="Q56" s="6">
        <f>'2016'!Q120</f>
        <v>0</v>
      </c>
      <c r="R56" s="6">
        <f>'2016'!R120</f>
        <v>0</v>
      </c>
    </row>
    <row r="57" spans="1:18" ht="12.75">
      <c r="A57" s="4"/>
      <c r="B57" s="5" t="s">
        <v>12</v>
      </c>
      <c r="C57" s="6">
        <f t="shared" si="0"/>
        <v>15</v>
      </c>
      <c r="D57" s="6">
        <f>'2016'!D121</f>
        <v>0</v>
      </c>
      <c r="E57" s="6">
        <f>'2016'!E121</f>
        <v>0</v>
      </c>
      <c r="F57" s="6">
        <f>'2016'!F121</f>
        <v>0</v>
      </c>
      <c r="G57" s="6">
        <f>'2016'!G121</f>
        <v>0</v>
      </c>
      <c r="H57" s="6">
        <f>'2016'!H121</f>
        <v>2</v>
      </c>
      <c r="I57" s="6">
        <f>'2016'!I121</f>
        <v>3</v>
      </c>
      <c r="J57" s="6">
        <f>'2016'!J121</f>
        <v>0</v>
      </c>
      <c r="K57" s="6">
        <f>'2016'!K121</f>
        <v>0</v>
      </c>
      <c r="L57" s="6">
        <f>'2016'!L121</f>
        <v>1</v>
      </c>
      <c r="M57" s="6">
        <f>'2016'!M121</f>
        <v>3</v>
      </c>
      <c r="N57" s="6">
        <f>'2016'!N121</f>
        <v>5</v>
      </c>
      <c r="O57" s="6">
        <f>'2016'!O121</f>
        <v>1</v>
      </c>
      <c r="P57" s="6">
        <f>'2016'!P121</f>
        <v>0</v>
      </c>
      <c r="Q57" s="6">
        <f>'2016'!Q121</f>
        <v>0</v>
      </c>
      <c r="R57" s="6">
        <f>'2016'!R121</f>
        <v>0</v>
      </c>
    </row>
    <row r="58" spans="1:18" ht="12.75">
      <c r="A58" s="13" t="s">
        <v>28</v>
      </c>
      <c r="B58" s="26" t="s">
        <v>22</v>
      </c>
      <c r="C58" s="36">
        <f t="shared" si="0"/>
        <v>509</v>
      </c>
      <c r="D58" s="36">
        <f>'2016'!D123</f>
        <v>0</v>
      </c>
      <c r="E58" s="36">
        <f>'2016'!E123</f>
        <v>0</v>
      </c>
      <c r="F58" s="36">
        <f>'2016'!F123</f>
        <v>13</v>
      </c>
      <c r="G58" s="36">
        <f>'2016'!G123</f>
        <v>54</v>
      </c>
      <c r="H58" s="36">
        <f>'2016'!H123</f>
        <v>49</v>
      </c>
      <c r="I58" s="36">
        <f>'2016'!I123</f>
        <v>54</v>
      </c>
      <c r="J58" s="36">
        <f>'2016'!J123</f>
        <v>53</v>
      </c>
      <c r="K58" s="36">
        <f>'2016'!K123</f>
        <v>53</v>
      </c>
      <c r="L58" s="36">
        <f>'2016'!L123</f>
        <v>35</v>
      </c>
      <c r="M58" s="36">
        <f>'2016'!M123</f>
        <v>63</v>
      </c>
      <c r="N58" s="36">
        <f>'2016'!N123</f>
        <v>77</v>
      </c>
      <c r="O58" s="36">
        <f>'2016'!O123</f>
        <v>49</v>
      </c>
      <c r="P58" s="36">
        <f>'2016'!P123</f>
        <v>9</v>
      </c>
      <c r="Q58" s="36">
        <f>'2016'!Q123</f>
        <v>0</v>
      </c>
      <c r="R58" s="36">
        <f>'2016'!R123</f>
        <v>0</v>
      </c>
    </row>
    <row r="59" spans="1:18" ht="12.75">
      <c r="A59" s="5"/>
      <c r="B59" s="5" t="s">
        <v>11</v>
      </c>
      <c r="C59" s="6">
        <f t="shared" si="0"/>
        <v>444</v>
      </c>
      <c r="D59" s="6">
        <f>'2016'!D124</f>
        <v>0</v>
      </c>
      <c r="E59" s="6">
        <f>'2016'!E124</f>
        <v>0</v>
      </c>
      <c r="F59" s="6">
        <f>'2016'!F124</f>
        <v>13</v>
      </c>
      <c r="G59" s="6">
        <f>'2016'!G124</f>
        <v>41</v>
      </c>
      <c r="H59" s="6">
        <f>'2016'!H124</f>
        <v>38</v>
      </c>
      <c r="I59" s="6">
        <f>'2016'!I124</f>
        <v>44</v>
      </c>
      <c r="J59" s="6">
        <f>'2016'!J124</f>
        <v>48</v>
      </c>
      <c r="K59" s="6">
        <f>'2016'!K124</f>
        <v>48</v>
      </c>
      <c r="L59" s="6">
        <f>'2016'!L124</f>
        <v>34</v>
      </c>
      <c r="M59" s="6">
        <f>'2016'!M124</f>
        <v>60</v>
      </c>
      <c r="N59" s="6">
        <f>'2016'!N124</f>
        <v>69</v>
      </c>
      <c r="O59" s="6">
        <f>'2016'!O124</f>
        <v>40</v>
      </c>
      <c r="P59" s="6">
        <f>'2016'!P124</f>
        <v>9</v>
      </c>
      <c r="Q59" s="6">
        <f>'2016'!Q124</f>
        <v>0</v>
      </c>
      <c r="R59" s="6">
        <f>'2016'!R124</f>
        <v>0</v>
      </c>
    </row>
    <row r="60" spans="1:18" ht="12.75">
      <c r="A60" s="4"/>
      <c r="B60" s="5" t="s">
        <v>12</v>
      </c>
      <c r="C60" s="6">
        <f t="shared" si="0"/>
        <v>65</v>
      </c>
      <c r="D60" s="6">
        <f>'2016'!D125</f>
        <v>0</v>
      </c>
      <c r="E60" s="6">
        <f>'2016'!E125</f>
        <v>0</v>
      </c>
      <c r="F60" s="6">
        <f>'2016'!F125</f>
        <v>0</v>
      </c>
      <c r="G60" s="6">
        <f>'2016'!G125</f>
        <v>13</v>
      </c>
      <c r="H60" s="6">
        <f>'2016'!H125</f>
        <v>11</v>
      </c>
      <c r="I60" s="6">
        <f>'2016'!I125</f>
        <v>10</v>
      </c>
      <c r="J60" s="6">
        <f>'2016'!J125</f>
        <v>5</v>
      </c>
      <c r="K60" s="6">
        <f>'2016'!K125</f>
        <v>5</v>
      </c>
      <c r="L60" s="6">
        <f>'2016'!L125</f>
        <v>1</v>
      </c>
      <c r="M60" s="6">
        <f>'2016'!M125</f>
        <v>3</v>
      </c>
      <c r="N60" s="6">
        <f>'2016'!N125</f>
        <v>8</v>
      </c>
      <c r="O60" s="6">
        <f>'2016'!O125</f>
        <v>9</v>
      </c>
      <c r="P60" s="6">
        <f>'2016'!P125</f>
        <v>0</v>
      </c>
      <c r="Q60" s="6">
        <f>'2016'!Q125</f>
        <v>0</v>
      </c>
      <c r="R60" s="6">
        <f>'2016'!R125</f>
        <v>0</v>
      </c>
    </row>
    <row r="61" spans="1:18" ht="12.75">
      <c r="A61" s="13" t="s">
        <v>29</v>
      </c>
      <c r="B61" s="26" t="s">
        <v>22</v>
      </c>
      <c r="C61" s="36">
        <f t="shared" si="0"/>
        <v>594</v>
      </c>
      <c r="D61" s="36">
        <f>'2016'!D127</f>
        <v>0</v>
      </c>
      <c r="E61" s="36">
        <f>'2016'!E127</f>
        <v>0</v>
      </c>
      <c r="F61" s="36">
        <f>'2016'!F127</f>
        <v>11</v>
      </c>
      <c r="G61" s="36">
        <f>'2016'!G127</f>
        <v>34</v>
      </c>
      <c r="H61" s="36">
        <f>'2016'!H127</f>
        <v>36</v>
      </c>
      <c r="I61" s="36">
        <f>'2016'!I127</f>
        <v>54</v>
      </c>
      <c r="J61" s="36">
        <f>'2016'!J127</f>
        <v>58</v>
      </c>
      <c r="K61" s="36">
        <f>'2016'!K127</f>
        <v>71</v>
      </c>
      <c r="L61" s="36">
        <f>'2016'!L127</f>
        <v>78</v>
      </c>
      <c r="M61" s="36">
        <f>'2016'!M127</f>
        <v>101</v>
      </c>
      <c r="N61" s="36">
        <f>'2016'!N127</f>
        <v>99</v>
      </c>
      <c r="O61" s="36">
        <f>'2016'!O127</f>
        <v>49</v>
      </c>
      <c r="P61" s="36">
        <f>'2016'!P127</f>
        <v>3</v>
      </c>
      <c r="Q61" s="36">
        <f>'2016'!Q127</f>
        <v>0</v>
      </c>
      <c r="R61" s="36">
        <f>'2016'!R127</f>
        <v>0</v>
      </c>
    </row>
    <row r="62" spans="1:18" ht="12.75">
      <c r="A62" s="5"/>
      <c r="B62" s="5" t="s">
        <v>11</v>
      </c>
      <c r="C62" s="6">
        <f t="shared" si="0"/>
        <v>547</v>
      </c>
      <c r="D62" s="6">
        <f>'2016'!D128</f>
        <v>0</v>
      </c>
      <c r="E62" s="6">
        <f>'2016'!E128</f>
        <v>0</v>
      </c>
      <c r="F62" s="6">
        <f>'2016'!F128</f>
        <v>10</v>
      </c>
      <c r="G62" s="6">
        <f>'2016'!G128</f>
        <v>32</v>
      </c>
      <c r="H62" s="6">
        <f>'2016'!H128</f>
        <v>34</v>
      </c>
      <c r="I62" s="6">
        <f>'2016'!I128</f>
        <v>49</v>
      </c>
      <c r="J62" s="6">
        <f>'2016'!J128</f>
        <v>55</v>
      </c>
      <c r="K62" s="6">
        <f>'2016'!K128</f>
        <v>66</v>
      </c>
      <c r="L62" s="6">
        <f>'2016'!L128</f>
        <v>74</v>
      </c>
      <c r="M62" s="6">
        <f>'2016'!M128</f>
        <v>88</v>
      </c>
      <c r="N62" s="6">
        <f>'2016'!N128</f>
        <v>92</v>
      </c>
      <c r="O62" s="6">
        <f>'2016'!O128</f>
        <v>44</v>
      </c>
      <c r="P62" s="6">
        <f>'2016'!P128</f>
        <v>3</v>
      </c>
      <c r="Q62" s="6">
        <f>'2016'!Q128</f>
        <v>0</v>
      </c>
      <c r="R62" s="6">
        <f>'2016'!R128</f>
        <v>0</v>
      </c>
    </row>
    <row r="63" spans="1:18" ht="12.75">
      <c r="A63" s="4"/>
      <c r="B63" s="5" t="s">
        <v>12</v>
      </c>
      <c r="C63" s="6">
        <f t="shared" si="0"/>
        <v>47</v>
      </c>
      <c r="D63" s="6">
        <f>'2016'!D129</f>
        <v>0</v>
      </c>
      <c r="E63" s="6">
        <f>'2016'!E129</f>
        <v>0</v>
      </c>
      <c r="F63" s="6">
        <f>'2016'!F129</f>
        <v>1</v>
      </c>
      <c r="G63" s="6">
        <f>'2016'!G129</f>
        <v>2</v>
      </c>
      <c r="H63" s="6">
        <f>'2016'!H129</f>
        <v>2</v>
      </c>
      <c r="I63" s="6">
        <f>'2016'!I129</f>
        <v>5</v>
      </c>
      <c r="J63" s="6">
        <f>'2016'!J129</f>
        <v>3</v>
      </c>
      <c r="K63" s="6">
        <f>'2016'!K129</f>
        <v>5</v>
      </c>
      <c r="L63" s="6">
        <f>'2016'!L129</f>
        <v>4</v>
      </c>
      <c r="M63" s="6">
        <f>'2016'!M129</f>
        <v>13</v>
      </c>
      <c r="N63" s="6">
        <f>'2016'!N129</f>
        <v>7</v>
      </c>
      <c r="O63" s="6">
        <f>'2016'!O129</f>
        <v>5</v>
      </c>
      <c r="P63" s="6">
        <f>'2016'!P129</f>
        <v>0</v>
      </c>
      <c r="Q63" s="6">
        <f>'2016'!Q129</f>
        <v>0</v>
      </c>
      <c r="R63" s="6">
        <f>'2016'!R129</f>
        <v>0</v>
      </c>
    </row>
    <row r="64" spans="1:18" ht="12.75">
      <c r="A64" s="13" t="s">
        <v>30</v>
      </c>
      <c r="B64" s="26" t="s">
        <v>22</v>
      </c>
      <c r="C64" s="36">
        <f t="shared" si="0"/>
        <v>644</v>
      </c>
      <c r="D64" s="36">
        <f>'2016'!D131</f>
        <v>0</v>
      </c>
      <c r="E64" s="36">
        <f>'2016'!E131</f>
        <v>0</v>
      </c>
      <c r="F64" s="36">
        <f>'2016'!F131</f>
        <v>7</v>
      </c>
      <c r="G64" s="36">
        <f>'2016'!G131</f>
        <v>27</v>
      </c>
      <c r="H64" s="36">
        <f>'2016'!H131</f>
        <v>54</v>
      </c>
      <c r="I64" s="36">
        <f>'2016'!I131</f>
        <v>61</v>
      </c>
      <c r="J64" s="36">
        <f>'2016'!J131</f>
        <v>74</v>
      </c>
      <c r="K64" s="36">
        <f>'2016'!K131</f>
        <v>68</v>
      </c>
      <c r="L64" s="36">
        <f>'2016'!L131</f>
        <v>72</v>
      </c>
      <c r="M64" s="36">
        <f>'2016'!M131</f>
        <v>87</v>
      </c>
      <c r="N64" s="36">
        <f>'2016'!N131</f>
        <v>100</v>
      </c>
      <c r="O64" s="36">
        <f>'2016'!O131</f>
        <v>84</v>
      </c>
      <c r="P64" s="36">
        <f>'2016'!P131</f>
        <v>10</v>
      </c>
      <c r="Q64" s="36">
        <f>'2016'!Q131</f>
        <v>0</v>
      </c>
      <c r="R64" s="36">
        <f>'2016'!R131</f>
        <v>0</v>
      </c>
    </row>
    <row r="65" spans="1:18" ht="12.75">
      <c r="A65" s="5"/>
      <c r="B65" s="5" t="s">
        <v>11</v>
      </c>
      <c r="C65" s="6">
        <f t="shared" si="0"/>
        <v>591</v>
      </c>
      <c r="D65" s="6">
        <f>'2016'!D132</f>
        <v>0</v>
      </c>
      <c r="E65" s="6">
        <f>'2016'!E132</f>
        <v>0</v>
      </c>
      <c r="F65" s="6">
        <f>'2016'!F132</f>
        <v>6</v>
      </c>
      <c r="G65" s="6">
        <f>'2016'!G132</f>
        <v>23</v>
      </c>
      <c r="H65" s="6">
        <f>'2016'!H132</f>
        <v>49</v>
      </c>
      <c r="I65" s="6">
        <f>'2016'!I132</f>
        <v>55</v>
      </c>
      <c r="J65" s="6">
        <f>'2016'!J132</f>
        <v>68</v>
      </c>
      <c r="K65" s="6">
        <f>'2016'!K132</f>
        <v>66</v>
      </c>
      <c r="L65" s="6">
        <f>'2016'!L132</f>
        <v>68</v>
      </c>
      <c r="M65" s="6">
        <f>'2016'!M132</f>
        <v>82</v>
      </c>
      <c r="N65" s="6">
        <f>'2016'!N132</f>
        <v>91</v>
      </c>
      <c r="O65" s="6">
        <f>'2016'!O132</f>
        <v>73</v>
      </c>
      <c r="P65" s="6">
        <f>'2016'!P132</f>
        <v>10</v>
      </c>
      <c r="Q65" s="6">
        <f>'2016'!Q132</f>
        <v>0</v>
      </c>
      <c r="R65" s="6">
        <f>'2016'!R132</f>
        <v>0</v>
      </c>
    </row>
    <row r="66" spans="1:18" ht="12.75">
      <c r="A66" s="7"/>
      <c r="B66" s="8" t="s">
        <v>12</v>
      </c>
      <c r="C66" s="9">
        <f t="shared" si="0"/>
        <v>53</v>
      </c>
      <c r="D66" s="9">
        <f>'2016'!D133</f>
        <v>0</v>
      </c>
      <c r="E66" s="9">
        <f>'2016'!E133</f>
        <v>0</v>
      </c>
      <c r="F66" s="9">
        <f>'2016'!F133</f>
        <v>1</v>
      </c>
      <c r="G66" s="9">
        <f>'2016'!G133</f>
        <v>4</v>
      </c>
      <c r="H66" s="9">
        <f>'2016'!H133</f>
        <v>5</v>
      </c>
      <c r="I66" s="9">
        <f>'2016'!I133</f>
        <v>6</v>
      </c>
      <c r="J66" s="9">
        <f>'2016'!J133</f>
        <v>6</v>
      </c>
      <c r="K66" s="9">
        <f>'2016'!K133</f>
        <v>2</v>
      </c>
      <c r="L66" s="9">
        <f>'2016'!L133</f>
        <v>4</v>
      </c>
      <c r="M66" s="9">
        <f>'2016'!M133</f>
        <v>5</v>
      </c>
      <c r="N66" s="9">
        <f>'2016'!N133</f>
        <v>9</v>
      </c>
      <c r="O66" s="9">
        <f>'2016'!O133</f>
        <v>11</v>
      </c>
      <c r="P66" s="9">
        <f>'2016'!P133</f>
        <v>0</v>
      </c>
      <c r="Q66" s="9">
        <f>'2016'!Q133</f>
        <v>0</v>
      </c>
      <c r="R66" s="9">
        <f>'2016'!R133</f>
        <v>0</v>
      </c>
    </row>
    <row r="67" spans="1:18" ht="12.75">
      <c r="A67" s="14" t="s">
        <v>24</v>
      </c>
      <c r="B67" s="26" t="s">
        <v>22</v>
      </c>
      <c r="C67" s="36">
        <f t="shared" si="0"/>
        <v>11805</v>
      </c>
      <c r="D67" s="36">
        <f>'2016'!D135</f>
        <v>0</v>
      </c>
      <c r="E67" s="36">
        <f>'2016'!E135</f>
        <v>0</v>
      </c>
      <c r="F67" s="36">
        <f>'2016'!F135</f>
        <v>322</v>
      </c>
      <c r="G67" s="36">
        <f>'2016'!G135</f>
        <v>1003</v>
      </c>
      <c r="H67" s="36">
        <f>'2016'!H135</f>
        <v>1114</v>
      </c>
      <c r="I67" s="36">
        <f>'2016'!I135</f>
        <v>1334</v>
      </c>
      <c r="J67" s="36">
        <f>'2016'!J135</f>
        <v>1330</v>
      </c>
      <c r="K67" s="36">
        <f>'2016'!K135</f>
        <v>1321</v>
      </c>
      <c r="L67" s="36">
        <f>'2016'!L135</f>
        <v>1348</v>
      </c>
      <c r="M67" s="36">
        <f>'2016'!M135</f>
        <v>1478</v>
      </c>
      <c r="N67" s="36">
        <f>'2016'!N135</f>
        <v>1436</v>
      </c>
      <c r="O67" s="36">
        <f>'2016'!O135</f>
        <v>1020</v>
      </c>
      <c r="P67" s="36">
        <f>'2016'!P135</f>
        <v>97</v>
      </c>
      <c r="Q67" s="36">
        <f>'2016'!Q135</f>
        <v>2</v>
      </c>
      <c r="R67" s="36">
        <f>'2016'!R135</f>
        <v>0</v>
      </c>
    </row>
    <row r="68" spans="1:18" ht="12.75">
      <c r="A68" s="5"/>
      <c r="B68" s="5" t="s">
        <v>11</v>
      </c>
      <c r="C68" s="6">
        <f t="shared" si="0"/>
        <v>10529</v>
      </c>
      <c r="D68" s="6">
        <f>'2016'!D136</f>
        <v>0</v>
      </c>
      <c r="E68" s="6">
        <f>'2016'!E136</f>
        <v>0</v>
      </c>
      <c r="F68" s="6">
        <f>'2016'!F136</f>
        <v>269</v>
      </c>
      <c r="G68" s="6">
        <f>'2016'!G136</f>
        <v>822</v>
      </c>
      <c r="H68" s="6">
        <f>'2016'!H136</f>
        <v>988</v>
      </c>
      <c r="I68" s="6">
        <f>'2016'!I136</f>
        <v>1182</v>
      </c>
      <c r="J68" s="6">
        <f>'2016'!J136</f>
        <v>1210</v>
      </c>
      <c r="K68" s="6">
        <f>'2016'!K136</f>
        <v>1208</v>
      </c>
      <c r="L68" s="6">
        <f>'2016'!L136</f>
        <v>1232</v>
      </c>
      <c r="M68" s="6">
        <f>'2016'!M136</f>
        <v>1356</v>
      </c>
      <c r="N68" s="6">
        <f>'2016'!N136</f>
        <v>1304</v>
      </c>
      <c r="O68" s="6">
        <f>'2016'!O136</f>
        <v>859</v>
      </c>
      <c r="P68" s="6">
        <f>'2016'!P136</f>
        <v>97</v>
      </c>
      <c r="Q68" s="6">
        <f>'2016'!Q136</f>
        <v>2</v>
      </c>
      <c r="R68" s="6">
        <f>'2016'!R136</f>
        <v>0</v>
      </c>
    </row>
    <row r="69" spans="1:18" ht="12.75">
      <c r="A69" s="4"/>
      <c r="B69" s="5" t="s">
        <v>12</v>
      </c>
      <c r="C69" s="6">
        <f t="shared" si="0"/>
        <v>1276</v>
      </c>
      <c r="D69" s="6">
        <f>'2016'!D137</f>
        <v>0</v>
      </c>
      <c r="E69" s="6">
        <f>'2016'!E137</f>
        <v>0</v>
      </c>
      <c r="F69" s="6">
        <f>'2016'!F137</f>
        <v>53</v>
      </c>
      <c r="G69" s="6">
        <f>'2016'!G137</f>
        <v>181</v>
      </c>
      <c r="H69" s="6">
        <f>'2016'!H137</f>
        <v>126</v>
      </c>
      <c r="I69" s="6">
        <f>'2016'!I137</f>
        <v>152</v>
      </c>
      <c r="J69" s="6">
        <f>'2016'!J137</f>
        <v>120</v>
      </c>
      <c r="K69" s="6">
        <f>'2016'!K137</f>
        <v>113</v>
      </c>
      <c r="L69" s="6">
        <f>'2016'!L137</f>
        <v>116</v>
      </c>
      <c r="M69" s="6">
        <f>'2016'!M137</f>
        <v>122</v>
      </c>
      <c r="N69" s="6">
        <f>'2016'!N137</f>
        <v>132</v>
      </c>
      <c r="O69" s="6">
        <f>'2016'!O137</f>
        <v>161</v>
      </c>
      <c r="P69" s="6">
        <f>'2016'!P137</f>
        <v>0</v>
      </c>
      <c r="Q69" s="6">
        <f>'2016'!Q137</f>
        <v>0</v>
      </c>
      <c r="R69" s="6">
        <f>'2016'!R137</f>
        <v>0</v>
      </c>
    </row>
    <row r="70" spans="1:18" ht="12.75">
      <c r="A70" s="13" t="s">
        <v>31</v>
      </c>
      <c r="B70" s="26" t="s">
        <v>22</v>
      </c>
      <c r="C70" s="36">
        <f t="shared" si="0"/>
        <v>1175</v>
      </c>
      <c r="D70" s="36">
        <f>'2016'!D139</f>
        <v>0</v>
      </c>
      <c r="E70" s="36">
        <f>'2016'!E139</f>
        <v>0</v>
      </c>
      <c r="F70" s="36">
        <f>'2016'!F139</f>
        <v>24</v>
      </c>
      <c r="G70" s="36">
        <f>'2016'!G139</f>
        <v>73</v>
      </c>
      <c r="H70" s="36">
        <f>'2016'!H139</f>
        <v>107</v>
      </c>
      <c r="I70" s="36">
        <f>'2016'!I139</f>
        <v>110</v>
      </c>
      <c r="J70" s="36">
        <f>'2016'!J139</f>
        <v>111</v>
      </c>
      <c r="K70" s="36">
        <f>'2016'!K139</f>
        <v>152</v>
      </c>
      <c r="L70" s="36">
        <f>'2016'!L139</f>
        <v>125</v>
      </c>
      <c r="M70" s="36">
        <f>'2016'!M139</f>
        <v>181</v>
      </c>
      <c r="N70" s="36">
        <f>'2016'!N139</f>
        <v>178</v>
      </c>
      <c r="O70" s="36">
        <f>'2016'!O139</f>
        <v>106</v>
      </c>
      <c r="P70" s="36">
        <f>'2016'!P139</f>
        <v>8</v>
      </c>
      <c r="Q70" s="36">
        <f>'2016'!Q139</f>
        <v>0</v>
      </c>
      <c r="R70" s="36">
        <f>'2016'!R139</f>
        <v>0</v>
      </c>
    </row>
    <row r="71" spans="1:18" ht="12.75">
      <c r="A71" s="5"/>
      <c r="B71" s="5" t="s">
        <v>11</v>
      </c>
      <c r="C71" s="6">
        <f t="shared" si="0"/>
        <v>1035</v>
      </c>
      <c r="D71" s="6">
        <f>'2016'!D140</f>
        <v>0</v>
      </c>
      <c r="E71" s="6">
        <f>'2016'!E140</f>
        <v>0</v>
      </c>
      <c r="F71" s="6">
        <f>'2016'!F140</f>
        <v>19</v>
      </c>
      <c r="G71" s="6">
        <f>'2016'!G140</f>
        <v>64</v>
      </c>
      <c r="H71" s="6">
        <f>'2016'!H140</f>
        <v>90</v>
      </c>
      <c r="I71" s="6">
        <f>'2016'!I140</f>
        <v>94</v>
      </c>
      <c r="J71" s="6">
        <f>'2016'!J140</f>
        <v>98</v>
      </c>
      <c r="K71" s="6">
        <f>'2016'!K140</f>
        <v>134</v>
      </c>
      <c r="L71" s="6">
        <f>'2016'!L140</f>
        <v>113</v>
      </c>
      <c r="M71" s="6">
        <f>'2016'!M140</f>
        <v>168</v>
      </c>
      <c r="N71" s="6">
        <f>'2016'!N140</f>
        <v>165</v>
      </c>
      <c r="O71" s="6">
        <f>'2016'!O140</f>
        <v>82</v>
      </c>
      <c r="P71" s="6">
        <f>'2016'!P140</f>
        <v>8</v>
      </c>
      <c r="Q71" s="6">
        <f>'2016'!Q140</f>
        <v>0</v>
      </c>
      <c r="R71" s="6">
        <f>'2016'!R140</f>
        <v>0</v>
      </c>
    </row>
    <row r="72" spans="1:18" ht="12.75">
      <c r="A72" s="4"/>
      <c r="B72" s="5" t="s">
        <v>12</v>
      </c>
      <c r="C72" s="6">
        <f t="shared" si="0"/>
        <v>140</v>
      </c>
      <c r="D72" s="6">
        <f>'2016'!D141</f>
        <v>0</v>
      </c>
      <c r="E72" s="6">
        <f>'2016'!E141</f>
        <v>0</v>
      </c>
      <c r="F72" s="6">
        <f>'2016'!F141</f>
        <v>5</v>
      </c>
      <c r="G72" s="6">
        <f>'2016'!G141</f>
        <v>9</v>
      </c>
      <c r="H72" s="6">
        <f>'2016'!H141</f>
        <v>17</v>
      </c>
      <c r="I72" s="6">
        <f>'2016'!I141</f>
        <v>16</v>
      </c>
      <c r="J72" s="6">
        <f>'2016'!J141</f>
        <v>13</v>
      </c>
      <c r="K72" s="6">
        <f>'2016'!K141</f>
        <v>18</v>
      </c>
      <c r="L72" s="6">
        <f>'2016'!L141</f>
        <v>12</v>
      </c>
      <c r="M72" s="6">
        <f>'2016'!M141</f>
        <v>13</v>
      </c>
      <c r="N72" s="6">
        <f>'2016'!N141</f>
        <v>13</v>
      </c>
      <c r="O72" s="6">
        <f>'2016'!O141</f>
        <v>24</v>
      </c>
      <c r="P72" s="6">
        <f>'2016'!P141</f>
        <v>0</v>
      </c>
      <c r="Q72" s="6">
        <f>'2016'!Q141</f>
        <v>0</v>
      </c>
      <c r="R72" s="6">
        <f>'2016'!R141</f>
        <v>0</v>
      </c>
    </row>
    <row r="73" spans="1:18" ht="12.75">
      <c r="A73" s="13" t="s">
        <v>32</v>
      </c>
      <c r="B73" s="26" t="s">
        <v>22</v>
      </c>
      <c r="C73" s="36">
        <f t="shared" si="0"/>
        <v>10630</v>
      </c>
      <c r="D73" s="36">
        <f>'2016'!D143</f>
        <v>0</v>
      </c>
      <c r="E73" s="36">
        <f>'2016'!E143</f>
        <v>0</v>
      </c>
      <c r="F73" s="36">
        <f>'2016'!F143</f>
        <v>298</v>
      </c>
      <c r="G73" s="36">
        <f>'2016'!G143</f>
        <v>930</v>
      </c>
      <c r="H73" s="36">
        <f>'2016'!H143</f>
        <v>1007</v>
      </c>
      <c r="I73" s="36">
        <f>'2016'!I143</f>
        <v>1224</v>
      </c>
      <c r="J73" s="36">
        <f>'2016'!J143</f>
        <v>1219</v>
      </c>
      <c r="K73" s="36">
        <f>'2016'!K143</f>
        <v>1169</v>
      </c>
      <c r="L73" s="36">
        <f>'2016'!L143</f>
        <v>1223</v>
      </c>
      <c r="M73" s="36">
        <f>'2016'!M143</f>
        <v>1297</v>
      </c>
      <c r="N73" s="36">
        <f>'2016'!N143</f>
        <v>1258</v>
      </c>
      <c r="O73" s="36">
        <f>'2016'!O143</f>
        <v>914</v>
      </c>
      <c r="P73" s="36">
        <f>'2016'!P143</f>
        <v>89</v>
      </c>
      <c r="Q73" s="36">
        <f>'2016'!Q143</f>
        <v>2</v>
      </c>
      <c r="R73" s="36">
        <f>'2016'!R143</f>
        <v>0</v>
      </c>
    </row>
    <row r="74" spans="1:18" ht="12.75">
      <c r="A74" s="5"/>
      <c r="B74" s="5" t="s">
        <v>11</v>
      </c>
      <c r="C74" s="6">
        <f t="shared" si="0"/>
        <v>9494</v>
      </c>
      <c r="D74" s="6">
        <f>'2016'!D144</f>
        <v>0</v>
      </c>
      <c r="E74" s="6">
        <f>'2016'!E144</f>
        <v>0</v>
      </c>
      <c r="F74" s="6">
        <f>'2016'!F144</f>
        <v>250</v>
      </c>
      <c r="G74" s="6">
        <f>'2016'!G144</f>
        <v>758</v>
      </c>
      <c r="H74" s="6">
        <f>'2016'!H144</f>
        <v>898</v>
      </c>
      <c r="I74" s="6">
        <f>'2016'!I144</f>
        <v>1088</v>
      </c>
      <c r="J74" s="6">
        <f>'2016'!J144</f>
        <v>1112</v>
      </c>
      <c r="K74" s="6">
        <f>'2016'!K144</f>
        <v>1074</v>
      </c>
      <c r="L74" s="6">
        <f>'2016'!L144</f>
        <v>1119</v>
      </c>
      <c r="M74" s="6">
        <f>'2016'!M144</f>
        <v>1188</v>
      </c>
      <c r="N74" s="6">
        <f>'2016'!N144</f>
        <v>1139</v>
      </c>
      <c r="O74" s="6">
        <f>'2016'!O144</f>
        <v>777</v>
      </c>
      <c r="P74" s="6">
        <f>'2016'!P144</f>
        <v>89</v>
      </c>
      <c r="Q74" s="6">
        <f>'2016'!Q144</f>
        <v>2</v>
      </c>
      <c r="R74" s="6">
        <f>'2016'!R144</f>
        <v>0</v>
      </c>
    </row>
    <row r="75" spans="1:18" ht="13.5" thickBot="1">
      <c r="A75" s="11"/>
      <c r="B75" s="2" t="s">
        <v>12</v>
      </c>
      <c r="C75" s="12">
        <f t="shared" si="0"/>
        <v>1136</v>
      </c>
      <c r="D75" s="12">
        <f>'2016'!D145</f>
        <v>0</v>
      </c>
      <c r="E75" s="12">
        <f>'2016'!E145</f>
        <v>0</v>
      </c>
      <c r="F75" s="12">
        <f>'2016'!F145</f>
        <v>48</v>
      </c>
      <c r="G75" s="12">
        <f>'2016'!G145</f>
        <v>172</v>
      </c>
      <c r="H75" s="12">
        <f>'2016'!H145</f>
        <v>109</v>
      </c>
      <c r="I75" s="12">
        <f>'2016'!I145</f>
        <v>136</v>
      </c>
      <c r="J75" s="12">
        <f>'2016'!J145</f>
        <v>107</v>
      </c>
      <c r="K75" s="12">
        <f>'2016'!K145</f>
        <v>95</v>
      </c>
      <c r="L75" s="12">
        <f>'2016'!L145</f>
        <v>104</v>
      </c>
      <c r="M75" s="12">
        <f>'2016'!M145</f>
        <v>109</v>
      </c>
      <c r="N75" s="12">
        <f>'2016'!N145</f>
        <v>119</v>
      </c>
      <c r="O75" s="12">
        <f>'2016'!O145</f>
        <v>137</v>
      </c>
      <c r="P75" s="12">
        <f>'2016'!P145</f>
        <v>0</v>
      </c>
      <c r="Q75" s="12">
        <f>'2016'!Q145</f>
        <v>0</v>
      </c>
      <c r="R75" s="12">
        <f>'2016'!R145</f>
        <v>0</v>
      </c>
    </row>
    <row r="77" ht="12.75">
      <c r="A77" s="1" t="s">
        <v>15</v>
      </c>
    </row>
    <row r="78" ht="12.75">
      <c r="A78" s="1"/>
    </row>
  </sheetData>
  <sheetProtection/>
  <mergeCells count="2">
    <mergeCell ref="C5:C6"/>
    <mergeCell ref="C41:C42"/>
  </mergeCells>
  <printOptions/>
  <pageMargins left="0.43" right="0.42" top="0.51" bottom="0.41" header="0.21" footer="0.2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minnaka</dc:creator>
  <cp:keywords/>
  <dc:description/>
  <cp:lastModifiedBy>Minna Kauppinen</cp:lastModifiedBy>
  <cp:lastPrinted>2010-10-13T09:28:50Z</cp:lastPrinted>
  <dcterms:created xsi:type="dcterms:W3CDTF">2005-05-03T07:33:07Z</dcterms:created>
  <dcterms:modified xsi:type="dcterms:W3CDTF">2018-03-08T10:27:00Z</dcterms:modified>
  <cp:category/>
  <cp:version/>
  <cp:contentType/>
  <cp:contentStatus/>
</cp:coreProperties>
</file>