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24226"/>
  <bookViews>
    <workbookView xWindow="44306" yWindow="63926" windowWidth="20040" windowHeight="13170" activeTab="0"/>
  </bookViews>
  <sheets>
    <sheet name="Huoltosuhde" sheetId="2" r:id="rId1"/>
    <sheet name="2021" sheetId="4" r:id="rId2"/>
    <sheet name="Osatekijät" sheetId="8" r:id="rId3"/>
    <sheet name="Osatek. graafi" sheetId="9" r:id="rId4"/>
    <sheet name="Vrt. muut alueet" sheetId="5" r:id="rId5"/>
    <sheet name="Muut alueet 2021" sheetId="7" r:id="rId6"/>
    <sheet name="Työvoima 2021" sheetId="1" r:id="rId7"/>
    <sheet name="Taul1" sheetId="6" state="hidden" r:id="rId8"/>
  </sheets>
  <definedNames/>
  <calcPr calcId="191029"/>
  <extLst/>
</workbook>
</file>

<file path=xl/sharedStrings.xml><?xml version="1.0" encoding="utf-8"?>
<sst xmlns="http://schemas.openxmlformats.org/spreadsheetml/2006/main" count="184" uniqueCount="63">
  <si>
    <t>Työllinen työvoima</t>
  </si>
  <si>
    <t>0-14 -vuotiaat</t>
  </si>
  <si>
    <t>Opiskelijat, koululaiset</t>
  </si>
  <si>
    <t>Eläkeläiset</t>
  </si>
  <si>
    <t>Miehet</t>
  </si>
  <si>
    <t>Naiset</t>
  </si>
  <si>
    <t xml:space="preserve">Pääasiallisen toiminnan käsite kuvaa henkilön taloudellisen toiminnan </t>
  </si>
  <si>
    <t xml:space="preserve">Tieto työllisyydestä perustuu eri rekistereistä saatuihin </t>
  </si>
  <si>
    <t xml:space="preserve">eläkevakuutustietoihin. Työttömät määritellään työministeriön </t>
  </si>
  <si>
    <t xml:space="preserve"> </t>
  </si>
  <si>
    <t>KESKI-POHJANMAA</t>
  </si>
  <si>
    <t>Kaustisen seutukunta</t>
  </si>
  <si>
    <t>Halsua</t>
  </si>
  <si>
    <t>Kaustinen</t>
  </si>
  <si>
    <t>Lestijärvi</t>
  </si>
  <si>
    <t>Perho</t>
  </si>
  <si>
    <t>Toholampi</t>
  </si>
  <si>
    <t>Veteli</t>
  </si>
  <si>
    <t>Kokkolan seutukunta</t>
  </si>
  <si>
    <t>Kannus</t>
  </si>
  <si>
    <t>Kokkola</t>
  </si>
  <si>
    <t>Yhteensä</t>
  </si>
  <si>
    <t>Työvoiman ulkopuolella</t>
  </si>
  <si>
    <t>KOKO   VÄESTÖ</t>
  </si>
  <si>
    <t>laatua. Luokitus perustuu tietoihin henkilön toiminnasta viimeisellä viikolla.</t>
  </si>
  <si>
    <t xml:space="preserve">työnhakijarekisterin perusteella. </t>
  </si>
  <si>
    <t>Huoltosuhde</t>
  </si>
  <si>
    <t>Huoltosuhde kuvaa kuinka monta työvoiman ulkopuolella olevaa on yhtä työllistä kohden.</t>
  </si>
  <si>
    <t>Koko Suomi</t>
  </si>
  <si>
    <t>Keski-Pohjanmaa</t>
  </si>
  <si>
    <t>Työvoiman ulkopuolella yhteensä</t>
  </si>
  <si>
    <t>Työvoima</t>
  </si>
  <si>
    <t>Työttömät</t>
  </si>
  <si>
    <t>Työlliset</t>
  </si>
  <si>
    <t>Työvoima yhteensä</t>
  </si>
  <si>
    <t>Muut työvoimaan kuulumattomat</t>
  </si>
  <si>
    <t>Lähde: Tilastokeskus - Työssäkäynti</t>
  </si>
  <si>
    <t>KOKO MAA</t>
  </si>
  <si>
    <t>Varus-miehet</t>
  </si>
  <si>
    <t>Opisk., koululaiset</t>
  </si>
  <si>
    <t>K-P</t>
  </si>
  <si>
    <t>Kase</t>
  </si>
  <si>
    <t>Klan sk</t>
  </si>
  <si>
    <t>MK13 Keski-Suomi</t>
  </si>
  <si>
    <t>SK138 Saarijärvi-Viitasaari</t>
  </si>
  <si>
    <t>MK14 Etelä-Pohjanmaa</t>
  </si>
  <si>
    <t>SK146 Järviseutu</t>
  </si>
  <si>
    <t>MK15 Pohjanmaa</t>
  </si>
  <si>
    <t>SK152 Vaasa</t>
  </si>
  <si>
    <t>SK154 Jakobstadsregionen</t>
  </si>
  <si>
    <t>MK16 Keski-Pohjanmaa</t>
  </si>
  <si>
    <t>SK161 Kaustinen</t>
  </si>
  <si>
    <t>SK162 Kokkola</t>
  </si>
  <si>
    <t>MK17 Pohjois-Pohjanmaa</t>
  </si>
  <si>
    <t>SK174 Raahe</t>
  </si>
  <si>
    <t>SK175 Haapavesi-Siikalatva</t>
  </si>
  <si>
    <t>SK176 Nivala-Haapajärvi</t>
  </si>
  <si>
    <t>SK177 Ylivieska</t>
  </si>
  <si>
    <t>MK18 Kainuu</t>
  </si>
  <si>
    <t>MK19 Lappi</t>
  </si>
  <si>
    <t>Väestö pääasiallisen toiminnan mukaan 31.12.2021</t>
  </si>
  <si>
    <t>Huoltosuhde 31.12.2021</t>
  </si>
  <si>
    <t>Huoltosuhde osatekijöittäin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</si>
</sst>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499976634979"/>
        <bgColor indexed="64"/>
      </patternFill>
    </fill>
  </fills>
  <borders count="24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medium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Font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0" xfId="0" applyFont="1"/>
    <xf numFmtId="0" fontId="0" fillId="0" borderId="0" xfId="0" applyFont="1" applyAlignment="1" applyProtection="1">
      <alignment horizontal="left"/>
      <protection locked="0"/>
    </xf>
    <xf numFmtId="0" fontId="2" fillId="0" borderId="2" xfId="0" applyFont="1" applyBorder="1"/>
    <xf numFmtId="0" fontId="0" fillId="0" borderId="2" xfId="0" applyFont="1" applyBorder="1" applyAlignment="1" applyProtection="1">
      <alignment horizontal="left"/>
      <protection locked="0"/>
    </xf>
    <xf numFmtId="0" fontId="0" fillId="0" borderId="3" xfId="0" applyFont="1" applyBorder="1" applyAlignment="1" applyProtection="1">
      <alignment horizontal="right"/>
      <protection locked="0"/>
    </xf>
    <xf numFmtId="0" fontId="0" fillId="0" borderId="4" xfId="0" applyFont="1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2" xfId="0" applyBorder="1"/>
    <xf numFmtId="0" fontId="0" fillId="0" borderId="4" xfId="0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5" xfId="0" applyFont="1" applyBorder="1" applyAlignment="1" applyProtection="1">
      <alignment horizontal="right"/>
      <protection locked="0"/>
    </xf>
    <xf numFmtId="0" fontId="0" fillId="0" borderId="6" xfId="0" applyFont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0" fillId="0" borderId="6" xfId="0" applyBorder="1" applyAlignment="1" applyProtection="1">
      <alignment horizontal="right"/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4" xfId="0" applyFont="1" applyBorder="1" applyAlignment="1" applyProtection="1">
      <alignment horizontal="right"/>
      <protection locked="0"/>
    </xf>
    <xf numFmtId="0" fontId="2" fillId="0" borderId="2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2" fillId="2" borderId="7" xfId="0" applyFont="1" applyFill="1" applyBorder="1"/>
    <xf numFmtId="0" fontId="0" fillId="2" borderId="7" xfId="0" applyFill="1" applyBorder="1"/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9" xfId="0" applyFont="1" applyFill="1" applyBorder="1" applyAlignment="1" applyProtection="1">
      <alignment horizontal="center" wrapText="1"/>
      <protection locked="0"/>
    </xf>
    <xf numFmtId="0" fontId="2" fillId="2" borderId="10" xfId="0" applyFont="1" applyFill="1" applyBorder="1"/>
    <xf numFmtId="0" fontId="0" fillId="2" borderId="10" xfId="0" applyFill="1" applyBorder="1"/>
    <xf numFmtId="0" fontId="2" fillId="2" borderId="11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right" wrapText="1"/>
    </xf>
    <xf numFmtId="0" fontId="2" fillId="2" borderId="11" xfId="0" applyFont="1" applyFill="1" applyBorder="1" applyAlignment="1" applyProtection="1">
      <alignment horizontal="right" wrapText="1"/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0" fontId="2" fillId="2" borderId="12" xfId="0" applyFont="1" applyFill="1" applyBorder="1" applyAlignment="1" applyProtection="1">
      <alignment horizontal="center" wrapText="1"/>
      <protection locked="0"/>
    </xf>
    <xf numFmtId="0" fontId="0" fillId="3" borderId="0" xfId="0" applyFont="1" applyFill="1" applyAlignment="1" applyProtection="1">
      <alignment horizontal="left"/>
      <protection locked="0"/>
    </xf>
    <xf numFmtId="0" fontId="2" fillId="3" borderId="3" xfId="0" applyFont="1" applyFill="1" applyBorder="1" applyAlignment="1" applyProtection="1">
      <alignment horizontal="right"/>
      <protection locked="0"/>
    </xf>
    <xf numFmtId="0" fontId="2" fillId="3" borderId="13" xfId="0" applyFont="1" applyFill="1" applyBorder="1" applyAlignment="1" applyProtection="1">
      <alignment horizontal="right"/>
      <protection locked="0"/>
    </xf>
    <xf numFmtId="0" fontId="2" fillId="3" borderId="0" xfId="0" applyFont="1" applyFill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0" fontId="0" fillId="3" borderId="1" xfId="0" applyFont="1" applyFill="1" applyBorder="1" applyAlignment="1" applyProtection="1">
      <alignment horizontal="left"/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2" fontId="0" fillId="0" borderId="0" xfId="0" applyNumberFormat="1"/>
    <xf numFmtId="0" fontId="4" fillId="0" borderId="0" xfId="0" applyFont="1"/>
    <xf numFmtId="0" fontId="5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4" borderId="16" xfId="0" applyFont="1" applyFill="1" applyBorder="1"/>
    <xf numFmtId="0" fontId="5" fillId="4" borderId="16" xfId="0" applyFont="1" applyFill="1" applyBorder="1" applyAlignment="1" applyProtection="1">
      <alignment horizontal="right" wrapText="1"/>
      <protection locked="0"/>
    </xf>
    <xf numFmtId="0" fontId="5" fillId="4" borderId="16" xfId="0" applyFont="1" applyFill="1" applyBorder="1" applyAlignment="1" applyProtection="1">
      <alignment horizontal="center" wrapText="1"/>
      <protection locked="0"/>
    </xf>
    <xf numFmtId="0" fontId="4" fillId="0" borderId="7" xfId="0" applyFont="1" applyBorder="1"/>
    <xf numFmtId="0" fontId="6" fillId="0" borderId="0" xfId="0" applyFont="1" applyAlignment="1" applyProtection="1">
      <alignment horizontal="left"/>
      <protection locked="0"/>
    </xf>
    <xf numFmtId="3" fontId="6" fillId="0" borderId="0" xfId="0" applyNumberFormat="1" applyFont="1" applyAlignment="1" applyProtection="1">
      <alignment horizontal="right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3" fontId="7" fillId="0" borderId="0" xfId="0" applyNumberFormat="1" applyFont="1" applyAlignment="1" applyProtection="1">
      <alignment horizontal="right"/>
      <protection locked="0"/>
    </xf>
    <xf numFmtId="2" fontId="7" fillId="0" borderId="0" xfId="0" applyNumberFormat="1" applyFont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left"/>
      <protection locked="0"/>
    </xf>
    <xf numFmtId="3" fontId="6" fillId="0" borderId="17" xfId="0" applyNumberFormat="1" applyFont="1" applyBorder="1" applyAlignment="1" applyProtection="1">
      <alignment horizontal="right"/>
      <protection locked="0"/>
    </xf>
    <xf numFmtId="2" fontId="6" fillId="0" borderId="17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5" fillId="4" borderId="18" xfId="0" applyFont="1" applyFill="1" applyBorder="1" applyAlignment="1" applyProtection="1" quotePrefix="1">
      <alignment horizontal="center" wrapText="1"/>
      <protection locked="0"/>
    </xf>
    <xf numFmtId="2" fontId="7" fillId="0" borderId="0" xfId="0" applyNumberFormat="1" applyFont="1" applyAlignment="1">
      <alignment horizontal="center"/>
    </xf>
    <xf numFmtId="2" fontId="7" fillId="0" borderId="3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0" fontId="6" fillId="0" borderId="19" xfId="0" applyFont="1" applyBorder="1" applyAlignment="1" applyProtection="1">
      <alignment horizontal="left"/>
      <protection locked="0"/>
    </xf>
    <xf numFmtId="2" fontId="6" fillId="0" borderId="19" xfId="0" applyNumberFormat="1" applyFont="1" applyBorder="1" applyAlignment="1" applyProtection="1">
      <alignment horizontal="center"/>
      <protection locked="0"/>
    </xf>
    <xf numFmtId="2" fontId="6" fillId="0" borderId="20" xfId="0" applyNumberFormat="1" applyFont="1" applyBorder="1" applyAlignment="1" applyProtection="1">
      <alignment horizontal="center"/>
      <protection locked="0"/>
    </xf>
    <xf numFmtId="164" fontId="6" fillId="0" borderId="19" xfId="0" applyNumberFormat="1" applyFont="1" applyBorder="1" applyAlignment="1" applyProtection="1">
      <alignment horizontal="center"/>
      <protection locked="0"/>
    </xf>
    <xf numFmtId="0" fontId="9" fillId="2" borderId="16" xfId="0" applyFont="1" applyFill="1" applyBorder="1"/>
    <xf numFmtId="0" fontId="9" fillId="2" borderId="16" xfId="0" applyFont="1" applyFill="1" applyBorder="1" applyAlignment="1" applyProtection="1">
      <alignment horizontal="right" wrapText="1"/>
      <protection locked="0"/>
    </xf>
    <xf numFmtId="0" fontId="9" fillId="2" borderId="16" xfId="0" applyFont="1" applyFill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/>
    <xf numFmtId="0" fontId="6" fillId="0" borderId="0" xfId="0" applyFont="1"/>
    <xf numFmtId="0" fontId="7" fillId="0" borderId="2" xfId="0" applyFont="1" applyBorder="1"/>
    <xf numFmtId="0" fontId="7" fillId="0" borderId="2" xfId="0" applyFont="1" applyBorder="1" applyAlignment="1" applyProtection="1">
      <alignment horizontal="right"/>
      <protection locked="0"/>
    </xf>
    <xf numFmtId="2" fontId="7" fillId="0" borderId="2" xfId="0" applyNumberFormat="1" applyFont="1" applyBorder="1" applyAlignment="1" applyProtection="1">
      <alignment horizontal="center"/>
      <protection locked="0"/>
    </xf>
    <xf numFmtId="0" fontId="2" fillId="2" borderId="21" xfId="0" applyFont="1" applyFill="1" applyBorder="1" applyAlignment="1" applyProtection="1">
      <alignment horizontal="center" wrapText="1"/>
      <protection locked="0"/>
    </xf>
    <xf numFmtId="0" fontId="2" fillId="2" borderId="22" xfId="0" applyFont="1" applyFill="1" applyBorder="1" applyAlignment="1" applyProtection="1">
      <alignment horizontal="center" wrapText="1"/>
      <protection locked="0"/>
    </xf>
    <xf numFmtId="0" fontId="2" fillId="2" borderId="23" xfId="0" applyFont="1" applyFill="1" applyBorder="1" applyAlignment="1" applyProtection="1">
      <alignment horizont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Keski-Pohjanmaan kuntien huoltosuhde 31.12.2021</a:t>
            </a:r>
          </a:p>
        </c:rich>
      </c:tx>
      <c:layout>
        <c:manualLayout>
          <c:xMode val="edge"/>
          <c:yMode val="edge"/>
          <c:x val="0.2265"/>
          <c:y val="0.02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53"/>
          <c:y val="0.10675"/>
          <c:w val="0.82225"/>
          <c:h val="0.82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172AD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172AD"/>
              </a:solidFill>
            </c:spPr>
          </c:dPt>
          <c:dPt>
            <c:idx val="5"/>
            <c:invertIfNegative val="0"/>
            <c:spPr>
              <a:solidFill>
                <a:srgbClr val="4172AD"/>
              </a:solidFill>
            </c:spPr>
          </c:dPt>
          <c:dPt>
            <c:idx val="8"/>
            <c:invertIfNegative val="0"/>
            <c:spPr>
              <a:solidFill>
                <a:srgbClr val="4172AD"/>
              </a:solidFill>
            </c:spPr>
          </c:dPt>
          <c:dPt>
            <c:idx val="9"/>
            <c:invertIfNegative val="0"/>
            <c:spPr>
              <a:solidFill>
                <a:srgbClr val="4172AD"/>
              </a:solidFill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Taul1!$A$29:$A$40</c:f>
              <c:strCache/>
            </c:strRef>
          </c:cat>
          <c:val>
            <c:numRef>
              <c:f>Taul1!$B$29:$B$40</c:f>
              <c:numCache/>
            </c:numRef>
          </c:val>
        </c:ser>
        <c:gapWidth val="50"/>
        <c:axId val="62451246"/>
        <c:axId val="25190303"/>
      </c:barChart>
      <c:catAx>
        <c:axId val="624512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190303"/>
        <c:crosses val="autoZero"/>
        <c:auto val="1"/>
        <c:lblOffset val="100"/>
        <c:tickLblSkip val="1"/>
        <c:noMultiLvlLbl val="0"/>
      </c:catAx>
      <c:valAx>
        <c:axId val="25190303"/>
        <c:scaling>
          <c:orientation val="minMax"/>
        </c:scaling>
        <c:axPos val="b"/>
        <c:majorGridlines/>
        <c:delete val="0"/>
        <c:numFmt formatCode="0.0" sourceLinked="0"/>
        <c:majorTickMark val="out"/>
        <c:minorTickMark val="none"/>
        <c:tickLblPos val="nextTo"/>
        <c:crossAx val="62451246"/>
        <c:crosses val="autoZero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Huoltosuhde osatekijöittäin 31.12.2021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0-14-v.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Taul1!$A$43:$A$53</c:f>
              <c:strCache/>
            </c:strRef>
          </c:cat>
          <c:val>
            <c:numRef>
              <c:f>Osatekijät!$C$5:$C$15</c:f>
              <c:numCache/>
            </c:numRef>
          </c:val>
        </c:ser>
        <c:ser>
          <c:idx val="1"/>
          <c:order val="1"/>
          <c:tx>
            <c:v>Opiskelijat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Taul1!$A$43:$A$53</c:f>
              <c:strCache/>
            </c:strRef>
          </c:cat>
          <c:val>
            <c:numRef>
              <c:f>Osatekijät!$D$5:$D$15</c:f>
              <c:numCache/>
            </c:numRef>
          </c:val>
        </c:ser>
        <c:ser>
          <c:idx val="2"/>
          <c:order val="2"/>
          <c:tx>
            <c:v>Varusmiehet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Taul1!$A$43:$A$53</c:f>
              <c:strCache/>
            </c:strRef>
          </c:cat>
          <c:val>
            <c:numRef>
              <c:f>Osatekijät!$E$5:$E$15</c:f>
              <c:numCache/>
            </c:numRef>
          </c:val>
        </c:ser>
        <c:ser>
          <c:idx val="3"/>
          <c:order val="3"/>
          <c:tx>
            <c:v>Eläkeläiset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Taul1!$A$43:$A$53</c:f>
              <c:strCache/>
            </c:strRef>
          </c:cat>
          <c:val>
            <c:numRef>
              <c:f>Osatekijät!$F$5:$F$15</c:f>
              <c:numCache/>
            </c:numRef>
          </c:val>
        </c:ser>
        <c:ser>
          <c:idx val="4"/>
          <c:order val="4"/>
          <c:tx>
            <c:v>Muut työvoim. ulkop.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Taul1!$A$43:$A$53</c:f>
              <c:strCache/>
            </c:strRef>
          </c:cat>
          <c:val>
            <c:numRef>
              <c:f>Osatekijät!$G$5:$G$15</c:f>
              <c:numCache/>
            </c:numRef>
          </c:val>
        </c:ser>
        <c:overlap val="100"/>
        <c:gapWidth val="70"/>
        <c:axId val="25386136"/>
        <c:axId val="27148633"/>
      </c:barChart>
      <c:catAx>
        <c:axId val="25386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148633"/>
        <c:crosses val="autoZero"/>
        <c:auto val="1"/>
        <c:lblOffset val="100"/>
        <c:noMultiLvlLbl val="0"/>
      </c:catAx>
      <c:valAx>
        <c:axId val="27148633"/>
        <c:scaling>
          <c:orientation val="minMax"/>
        </c:scaling>
        <c:axPos val="l"/>
        <c:majorGridlines/>
        <c:delete val="0"/>
        <c:numFmt formatCode="0.00" sourceLinked="1"/>
        <c:majorTickMark val="out"/>
        <c:minorTickMark val="none"/>
        <c:tickLblPos val="nextTo"/>
        <c:crossAx val="2538613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945"/>
          <c:y val="0.09525"/>
          <c:w val="0.6335"/>
          <c:h val="0.047"/>
        </c:manualLayout>
      </c:layout>
      <c:overlay val="0"/>
    </c:legend>
    <c:plotVisOnly val="1"/>
    <c:dispBlanksAs val="gap"/>
    <c:showDLblsOverMax val="0"/>
  </c:chart>
  <c:lang xmlns:c="http://schemas.openxmlformats.org/drawingml/2006/chart" val="fi-FI"/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Huoltosuhde 31.12.2021</a:t>
            </a:r>
          </a:p>
        </c:rich>
      </c:tx>
      <c:layout>
        <c:manualLayout>
          <c:xMode val="edge"/>
          <c:yMode val="edge"/>
          <c:x val="0.381"/>
          <c:y val="0.01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225"/>
          <c:y val="0.06475"/>
          <c:w val="0.83"/>
          <c:h val="0.86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172AD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172AD"/>
              </a:solidFill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Taul1!$A$2:$A$27</c:f>
              <c:strCache/>
            </c:strRef>
          </c:cat>
          <c:val>
            <c:numRef>
              <c:f>Taul1!$B$2:$B$27</c:f>
              <c:numCache/>
            </c:numRef>
          </c:val>
        </c:ser>
        <c:gapWidth val="50"/>
        <c:axId val="43011106"/>
        <c:axId val="51555635"/>
      </c:barChart>
      <c:catAx>
        <c:axId val="430111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555635"/>
        <c:crosses val="autoZero"/>
        <c:auto val="1"/>
        <c:lblOffset val="100"/>
        <c:tickLblSkip val="1"/>
        <c:noMultiLvlLbl val="0"/>
      </c:catAx>
      <c:valAx>
        <c:axId val="51555635"/>
        <c:scaling>
          <c:orientation val="minMax"/>
        </c:scaling>
        <c:axPos val="b"/>
        <c:majorGridlines/>
        <c:delete val="0"/>
        <c:numFmt formatCode="0.0" sourceLinked="0"/>
        <c:majorTickMark val="out"/>
        <c:minorTickMark val="none"/>
        <c:tickLblPos val="nextTo"/>
        <c:crossAx val="43011106"/>
        <c:crosses val="autoZero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 zoomToFit="1"/>
  </sheetViews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landscape" paperSize="9"/>
  <headerFooter>
    <oddFooter>&amp;LLähde: Tilastokeskus - Työssäkäynti&amp;RKeski-Pohjanmaan tilastoja / MK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 zoomToFit="1"/>
  </sheetViews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landscape" paperSize="9"/>
  <headerFooter>
    <oddFooter>&amp;LLähde: Tilastokeskus - Työssäkäynti&amp;RKeski-Pohjanmaan tilastoja / MK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657850"/>
    <xdr:graphicFrame macro="">
      <xdr:nvGraphicFramePr>
        <xdr:cNvPr id="2" name="Kaavio 1"/>
        <xdr:cNvGraphicFramePr/>
      </xdr:nvGraphicFramePr>
      <xdr:xfrm>
        <a:off x="0" y="0"/>
        <a:ext cx="921067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67425"/>
    <xdr:graphicFrame macro="">
      <xdr:nvGraphicFramePr>
        <xdr:cNvPr id="2" name="Kaavio 1"/>
        <xdr:cNvGraphicFramePr/>
      </xdr:nvGraphicFramePr>
      <xdr:xfrm>
        <a:off x="0" y="0"/>
        <a:ext cx="929640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657850"/>
    <xdr:graphicFrame macro="">
      <xdr:nvGraphicFramePr>
        <xdr:cNvPr id="2" name="Kaavio 1"/>
        <xdr:cNvGraphicFramePr/>
      </xdr:nvGraphicFramePr>
      <xdr:xfrm>
        <a:off x="0" y="0"/>
        <a:ext cx="921067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"/>
  <sheetViews>
    <sheetView tabSelected="1" workbookViewId="0" topLeftCell="A1">
      <selection activeCell="A2" sqref="A2"/>
    </sheetView>
  </sheetViews>
  <sheetFormatPr defaultColWidth="11.421875" defaultRowHeight="12.75"/>
  <cols>
    <col min="1" max="1" width="22.8515625" style="45" customWidth="1"/>
    <col min="2" max="2" width="10.57421875" style="45" customWidth="1"/>
    <col min="3" max="3" width="12.140625" style="45" customWidth="1"/>
    <col min="4" max="4" width="12.421875" style="45" customWidth="1"/>
    <col min="5" max="16384" width="11.421875" style="45" customWidth="1"/>
  </cols>
  <sheetData>
    <row r="1" ht="18.5">
      <c r="A1" s="61" t="s">
        <v>61</v>
      </c>
    </row>
    <row r="2" ht="12.75">
      <c r="A2" s="46"/>
    </row>
    <row r="3" ht="13.5" thickBot="1">
      <c r="A3" s="47" t="s">
        <v>36</v>
      </c>
    </row>
    <row r="4" spans="1:4" ht="28.5" customHeight="1" thickBot="1">
      <c r="A4" s="48"/>
      <c r="B4" s="49" t="s">
        <v>0</v>
      </c>
      <c r="C4" s="49" t="s">
        <v>22</v>
      </c>
      <c r="D4" s="50" t="s">
        <v>26</v>
      </c>
    </row>
    <row r="5" spans="1:4" ht="14.5">
      <c r="A5" s="52" t="s">
        <v>29</v>
      </c>
      <c r="B5" s="53">
        <v>27809</v>
      </c>
      <c r="C5" s="53">
        <v>37656</v>
      </c>
      <c r="D5" s="54">
        <v>1.3540939983458593</v>
      </c>
    </row>
    <row r="6" spans="1:4" ht="14.5">
      <c r="A6" s="52" t="s">
        <v>11</v>
      </c>
      <c r="B6" s="53">
        <v>5583</v>
      </c>
      <c r="C6" s="53">
        <v>8593</v>
      </c>
      <c r="D6" s="54">
        <v>1.539136664875515</v>
      </c>
    </row>
    <row r="7" spans="1:4" ht="14.5">
      <c r="A7" s="55" t="s">
        <v>12</v>
      </c>
      <c r="B7" s="56">
        <v>397</v>
      </c>
      <c r="C7" s="56">
        <v>654</v>
      </c>
      <c r="D7" s="57">
        <v>1.6473551637279598</v>
      </c>
    </row>
    <row r="8" spans="1:4" ht="14.5">
      <c r="A8" s="55" t="s">
        <v>13</v>
      </c>
      <c r="B8" s="56">
        <v>1807</v>
      </c>
      <c r="C8" s="56">
        <v>2245</v>
      </c>
      <c r="D8" s="57">
        <v>1.2423907028223575</v>
      </c>
    </row>
    <row r="9" spans="1:4" ht="13.5" customHeight="1">
      <c r="A9" s="55" t="s">
        <v>14</v>
      </c>
      <c r="B9" s="56">
        <v>249</v>
      </c>
      <c r="C9" s="56">
        <v>449</v>
      </c>
      <c r="D9" s="57">
        <v>1.8032128514056225</v>
      </c>
    </row>
    <row r="10" spans="1:4" ht="14.5">
      <c r="A10" s="55" t="s">
        <v>15</v>
      </c>
      <c r="B10" s="56">
        <v>902</v>
      </c>
      <c r="C10" s="56">
        <v>1691</v>
      </c>
      <c r="D10" s="57">
        <v>1.8747228381374723</v>
      </c>
    </row>
    <row r="11" spans="1:4" ht="12.65" customHeight="1">
      <c r="A11" s="55" t="s">
        <v>16</v>
      </c>
      <c r="B11" s="56">
        <v>1068</v>
      </c>
      <c r="C11" s="56">
        <v>1787</v>
      </c>
      <c r="D11" s="57">
        <v>1.6732209737827715</v>
      </c>
    </row>
    <row r="12" spans="1:4" ht="14.5">
      <c r="A12" s="55" t="s">
        <v>17</v>
      </c>
      <c r="B12" s="56">
        <v>1160</v>
      </c>
      <c r="C12" s="56">
        <v>1767</v>
      </c>
      <c r="D12" s="57">
        <v>1.5232758620689655</v>
      </c>
    </row>
    <row r="13" spans="1:4" ht="14.5">
      <c r="A13" s="52" t="s">
        <v>18</v>
      </c>
      <c r="B13" s="53">
        <v>22226</v>
      </c>
      <c r="C13" s="53">
        <v>29063</v>
      </c>
      <c r="D13" s="54">
        <v>1.307612705840007</v>
      </c>
    </row>
    <row r="14" spans="1:4" ht="14.5">
      <c r="A14" s="55" t="s">
        <v>19</v>
      </c>
      <c r="B14" s="56">
        <v>2225</v>
      </c>
      <c r="C14" s="56">
        <v>2986</v>
      </c>
      <c r="D14" s="57">
        <v>1.3420224719101124</v>
      </c>
    </row>
    <row r="15" spans="1:4" ht="14.5">
      <c r="A15" s="55" t="s">
        <v>20</v>
      </c>
      <c r="B15" s="56">
        <v>20001</v>
      </c>
      <c r="C15" s="56">
        <v>26077</v>
      </c>
      <c r="D15" s="57">
        <v>1.303784810759462</v>
      </c>
    </row>
    <row r="16" spans="1:4" ht="15" thickBot="1">
      <c r="A16" s="58" t="s">
        <v>28</v>
      </c>
      <c r="B16" s="59">
        <v>2377126</v>
      </c>
      <c r="C16" s="59">
        <v>2900075</v>
      </c>
      <c r="D16" s="60">
        <v>1.2199921249441552</v>
      </c>
    </row>
    <row r="17" spans="1:4" ht="12.75">
      <c r="A17" s="51"/>
      <c r="B17" s="51"/>
      <c r="C17" s="51"/>
      <c r="D17" s="51"/>
    </row>
    <row r="18" ht="12.75">
      <c r="A18" s="45" t="s">
        <v>27</v>
      </c>
    </row>
    <row r="19" ht="12.75">
      <c r="A19" s="47"/>
    </row>
    <row r="20" ht="12.75">
      <c r="A20" s="47" t="s">
        <v>9</v>
      </c>
    </row>
    <row r="21" ht="12.75">
      <c r="A21" s="47"/>
    </row>
  </sheetData>
  <printOptions/>
  <pageMargins left="0.75" right="0.75" top="0.47" bottom="0.55" header="0.25" footer="0.3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1"/>
  <sheetViews>
    <sheetView workbookViewId="0" topLeftCell="A1">
      <selection activeCell="A2" sqref="A2"/>
    </sheetView>
  </sheetViews>
  <sheetFormatPr defaultColWidth="11.421875" defaultRowHeight="12.75"/>
  <cols>
    <col min="1" max="1" width="22.8515625" style="45" customWidth="1"/>
    <col min="2" max="2" width="12.421875" style="45" customWidth="1"/>
    <col min="3" max="3" width="9.57421875" style="45" customWidth="1"/>
    <col min="4" max="4" width="11.421875" style="45" customWidth="1"/>
    <col min="5" max="5" width="9.140625" style="45" customWidth="1"/>
    <col min="6" max="6" width="11.421875" style="45" customWidth="1"/>
    <col min="7" max="7" width="15.57421875" style="45" customWidth="1"/>
    <col min="8" max="16384" width="11.421875" style="45" customWidth="1"/>
  </cols>
  <sheetData>
    <row r="1" ht="18.5">
      <c r="A1" s="61" t="s">
        <v>62</v>
      </c>
    </row>
    <row r="2" ht="12.75">
      <c r="A2" s="46"/>
    </row>
    <row r="3" ht="13.5" thickBot="1">
      <c r="A3" s="47" t="s">
        <v>36</v>
      </c>
    </row>
    <row r="4" spans="1:7" ht="40.25" customHeight="1" thickBot="1">
      <c r="A4" s="48"/>
      <c r="B4" s="50" t="s">
        <v>26</v>
      </c>
      <c r="C4" s="62" t="s">
        <v>1</v>
      </c>
      <c r="D4" s="50" t="s">
        <v>39</v>
      </c>
      <c r="E4" s="50" t="s">
        <v>38</v>
      </c>
      <c r="F4" s="50" t="s">
        <v>3</v>
      </c>
      <c r="G4" s="50" t="s">
        <v>35</v>
      </c>
    </row>
    <row r="5" spans="1:7" ht="14.5">
      <c r="A5" s="52" t="s">
        <v>29</v>
      </c>
      <c r="B5" s="63">
        <f aca="true" t="shared" si="0" ref="B5:B16">SUM(C5:G5)</f>
        <v>1.354093998345859</v>
      </c>
      <c r="C5" s="64">
        <f>'Työvoima 2021'!H6/'Työvoima 2021'!$E6</f>
        <v>0.44913517206659714</v>
      </c>
      <c r="D5" s="63">
        <f>'Työvoima 2021'!I6/'Työvoima 2021'!$E6</f>
        <v>0.17321730375058433</v>
      </c>
      <c r="E5" s="65">
        <f>'Työvoima 2021'!J6/'Työvoima 2021'!$E6</f>
        <v>0.0032363623287424933</v>
      </c>
      <c r="F5" s="63">
        <f>'Työvoima 2021'!K6/'Työvoima 2021'!$E6</f>
        <v>0.6684886187924772</v>
      </c>
      <c r="G5" s="63">
        <f>'Työvoima 2021'!L6/'Työvoima 2021'!$E6</f>
        <v>0.06001654140745802</v>
      </c>
    </row>
    <row r="6" spans="1:7" ht="14.5">
      <c r="A6" s="52" t="s">
        <v>11</v>
      </c>
      <c r="B6" s="63">
        <f t="shared" si="0"/>
        <v>1.539136664875515</v>
      </c>
      <c r="C6" s="64">
        <f>'Työvoima 2021'!H9/'Työvoima 2021'!$E9</f>
        <v>0.47931219774314887</v>
      </c>
      <c r="D6" s="63">
        <f>'Työvoima 2021'!I9/'Työvoima 2021'!$E9</f>
        <v>0.16066630843632457</v>
      </c>
      <c r="E6" s="65">
        <f>'Työvoima 2021'!J9/'Työvoima 2021'!$E9</f>
        <v>0.0035823034210997673</v>
      </c>
      <c r="F6" s="63">
        <f>'Työvoima 2021'!K9/'Työvoima 2021'!$E9</f>
        <v>0.8330646605767509</v>
      </c>
      <c r="G6" s="63">
        <f>'Työvoima 2021'!L9/'Työvoima 2021'!$E9</f>
        <v>0.06251119469819094</v>
      </c>
    </row>
    <row r="7" spans="1:7" ht="14.5">
      <c r="A7" s="55" t="s">
        <v>12</v>
      </c>
      <c r="B7" s="63">
        <f t="shared" si="0"/>
        <v>1.6473551637279598</v>
      </c>
      <c r="C7" s="64">
        <f>'Työvoima 2021'!H12/'Työvoima 2021'!$E12</f>
        <v>0.3702770780856423</v>
      </c>
      <c r="D7" s="63">
        <f>'Työvoima 2021'!I12/'Työvoima 2021'!$E12</f>
        <v>0.14609571788413098</v>
      </c>
      <c r="E7" s="65">
        <f>'Työvoima 2021'!J12/'Työvoima 2021'!$E12</f>
        <v>0</v>
      </c>
      <c r="F7" s="63">
        <f>'Työvoima 2021'!K12/'Työvoima 2021'!$E12</f>
        <v>1.0654911838790933</v>
      </c>
      <c r="G7" s="63">
        <f>'Työvoima 2021'!L12/'Työvoima 2021'!$E12</f>
        <v>0.0654911838790932</v>
      </c>
    </row>
    <row r="8" spans="1:7" ht="14.5">
      <c r="A8" s="55" t="s">
        <v>13</v>
      </c>
      <c r="B8" s="63">
        <f t="shared" si="0"/>
        <v>1.2423907028223573</v>
      </c>
      <c r="C8" s="64">
        <f>'Työvoima 2021'!H15/'Työvoima 2021'!$E15</f>
        <v>0.42058660763696737</v>
      </c>
      <c r="D8" s="63">
        <f>'Työvoima 2021'!I15/'Työvoima 2021'!$E15</f>
        <v>0.14388489208633093</v>
      </c>
      <c r="E8" s="65">
        <f>'Työvoima 2021'!J15/'Työvoima 2021'!$E15</f>
        <v>0.0016602102933038186</v>
      </c>
      <c r="F8" s="63">
        <f>'Työvoima 2021'!K15/'Työvoima 2021'!$E15</f>
        <v>0.630879911455451</v>
      </c>
      <c r="G8" s="63">
        <f>'Työvoima 2021'!L15/'Työvoima 2021'!$E15</f>
        <v>0.04537908135030437</v>
      </c>
    </row>
    <row r="9" spans="1:7" ht="13.5" customHeight="1">
      <c r="A9" s="55" t="s">
        <v>14</v>
      </c>
      <c r="B9" s="63">
        <f t="shared" si="0"/>
        <v>1.8032128514056227</v>
      </c>
      <c r="C9" s="64">
        <f>'Työvoima 2021'!H18/'Työvoima 2021'!$E18</f>
        <v>0.44176706827309237</v>
      </c>
      <c r="D9" s="63">
        <f>'Työvoima 2021'!I18/'Työvoima 2021'!$E18</f>
        <v>0.15261044176706828</v>
      </c>
      <c r="E9" s="65">
        <f>'Työvoima 2021'!J18/'Työvoima 2021'!$E18</f>
        <v>0.020080321285140562</v>
      </c>
      <c r="F9" s="63">
        <f>'Työvoima 2021'!K18/'Työvoima 2021'!$E18</f>
        <v>1.1285140562248996</v>
      </c>
      <c r="G9" s="63">
        <f>'Työvoima 2021'!L18/'Työvoima 2021'!$E18</f>
        <v>0.060240963855421686</v>
      </c>
    </row>
    <row r="10" spans="1:7" ht="14.5">
      <c r="A10" s="55" t="s">
        <v>15</v>
      </c>
      <c r="B10" s="63">
        <f t="shared" si="0"/>
        <v>1.8747228381374723</v>
      </c>
      <c r="C10" s="64">
        <f>'Työvoima 2021'!H21/'Työvoima 2021'!$E21</f>
        <v>0.7427937915742794</v>
      </c>
      <c r="D10" s="63">
        <f>'Työvoima 2021'!I21/'Työvoima 2021'!$E21</f>
        <v>0.21286031042128603</v>
      </c>
      <c r="E10" s="65">
        <f>'Työvoima 2021'!J21/'Työvoima 2021'!$E21</f>
        <v>0.0066518847006651885</v>
      </c>
      <c r="F10" s="63">
        <f>'Työvoima 2021'!K21/'Työvoima 2021'!$E21</f>
        <v>0.8470066518847007</v>
      </c>
      <c r="G10" s="63">
        <f>'Työvoima 2021'!L21/'Työvoima 2021'!$E21</f>
        <v>0.06541019955654102</v>
      </c>
    </row>
    <row r="11" spans="1:7" ht="13.25" customHeight="1">
      <c r="A11" s="55" t="s">
        <v>16</v>
      </c>
      <c r="B11" s="63">
        <f t="shared" si="0"/>
        <v>1.6732209737827715</v>
      </c>
      <c r="C11" s="64">
        <f>'Työvoima 2021'!H24/'Työvoima 2021'!$E24</f>
        <v>0.5009363295880149</v>
      </c>
      <c r="D11" s="63">
        <f>'Työvoima 2021'!I24/'Työvoima 2021'!$E24</f>
        <v>0.16853932584269662</v>
      </c>
      <c r="E11" s="65">
        <f>'Työvoima 2021'!J24/'Työvoima 2021'!$E24</f>
        <v>0.0046816479400749065</v>
      </c>
      <c r="F11" s="63">
        <f>'Työvoima 2021'!K24/'Työvoima 2021'!$E24</f>
        <v>0.9054307116104869</v>
      </c>
      <c r="G11" s="63">
        <f>'Työvoima 2021'!L24/'Työvoima 2021'!$E24</f>
        <v>0.09363295880149813</v>
      </c>
    </row>
    <row r="12" spans="1:7" ht="14.5">
      <c r="A12" s="55" t="s">
        <v>17</v>
      </c>
      <c r="B12" s="63">
        <f t="shared" si="0"/>
        <v>1.5232758620689655</v>
      </c>
      <c r="C12" s="64">
        <f>'Työvoima 2021'!H27/'Työvoima 2021'!$E27</f>
        <v>0.3913793103448276</v>
      </c>
      <c r="D12" s="63">
        <f>'Työvoima 2021'!I27/'Työvoima 2021'!$E27</f>
        <v>0.1456896551724138</v>
      </c>
      <c r="E12" s="65">
        <f>'Työvoima 2021'!J27/'Työvoima 2021'!$E27</f>
        <v>0.0008620689655172414</v>
      </c>
      <c r="F12" s="63">
        <f>'Työvoima 2021'!K27/'Työvoima 2021'!$E27</f>
        <v>0.9275862068965517</v>
      </c>
      <c r="G12" s="63">
        <f>'Työvoima 2021'!L27/'Työvoima 2021'!$E27</f>
        <v>0.05775862068965517</v>
      </c>
    </row>
    <row r="13" spans="1:7" ht="14.5">
      <c r="A13" s="52" t="s">
        <v>18</v>
      </c>
      <c r="B13" s="63">
        <f t="shared" si="0"/>
        <v>1.307612705840007</v>
      </c>
      <c r="C13" s="64">
        <f>'Työvoima 2021'!H30/'Työvoima 2021'!$E30</f>
        <v>0.4415549356609376</v>
      </c>
      <c r="D13" s="63">
        <f>'Työvoima 2021'!I30/'Työvoima 2021'!$E30</f>
        <v>0.1763700170970935</v>
      </c>
      <c r="E13" s="65">
        <f>'Työvoima 2021'!J30/'Työvoima 2021'!$E30</f>
        <v>0.0031494645910195265</v>
      </c>
      <c r="F13" s="63">
        <f>'Työvoima 2021'!K30/'Työvoima 2021'!$E30</f>
        <v>0.6271483847745883</v>
      </c>
      <c r="G13" s="63">
        <f>'Työvoima 2021'!L30/'Työvoima 2021'!$E30</f>
        <v>0.059389903716368216</v>
      </c>
    </row>
    <row r="14" spans="1:7" ht="14.5">
      <c r="A14" s="55" t="s">
        <v>19</v>
      </c>
      <c r="B14" s="63">
        <f t="shared" si="0"/>
        <v>1.3420224719101124</v>
      </c>
      <c r="C14" s="64">
        <f>'Työvoima 2021'!H33/'Työvoima 2021'!$E33</f>
        <v>0.43550561797752807</v>
      </c>
      <c r="D14" s="63">
        <f>'Työvoima 2021'!I33/'Työvoima 2021'!$E33</f>
        <v>0.14921348314606742</v>
      </c>
      <c r="E14" s="65">
        <f>'Työvoima 2021'!J33/'Työvoima 2021'!$E33</f>
        <v>0.0017977528089887641</v>
      </c>
      <c r="F14" s="63">
        <f>'Työvoima 2021'!K33/'Työvoima 2021'!$E33</f>
        <v>0.6961797752808989</v>
      </c>
      <c r="G14" s="63">
        <f>'Työvoima 2021'!L33/'Työvoima 2021'!$E33</f>
        <v>0.059325842696629216</v>
      </c>
    </row>
    <row r="15" spans="1:7" ht="14.5">
      <c r="A15" s="55" t="s">
        <v>20</v>
      </c>
      <c r="B15" s="63">
        <f t="shared" si="0"/>
        <v>1.3037848107594618</v>
      </c>
      <c r="C15" s="64">
        <f>'Työvoima 2021'!H36/'Työvoima 2021'!$E36</f>
        <v>0.4422278886055697</v>
      </c>
      <c r="D15" s="63">
        <f>'Työvoima 2021'!I36/'Työvoima 2021'!$E36</f>
        <v>0.17939103044847757</v>
      </c>
      <c r="E15" s="65">
        <f>'Työvoima 2021'!J36/'Työvoima 2021'!$E36</f>
        <v>0.0032998350082495873</v>
      </c>
      <c r="F15" s="63">
        <f>'Työvoima 2021'!K36/'Työvoima 2021'!$E36</f>
        <v>0.6194690265486725</v>
      </c>
      <c r="G15" s="63">
        <f>'Työvoima 2021'!L36/'Työvoima 2021'!$E36</f>
        <v>0.059397030148492576</v>
      </c>
    </row>
    <row r="16" spans="1:7" ht="15" thickBot="1">
      <c r="A16" s="66" t="s">
        <v>28</v>
      </c>
      <c r="B16" s="67">
        <f t="shared" si="0"/>
        <v>1.2199921249441552</v>
      </c>
      <c r="C16" s="68">
        <f>'Työvoima 2021'!H39/'Työvoima 2021'!$E39</f>
        <v>0.3583293439220302</v>
      </c>
      <c r="D16" s="67">
        <f>'Työvoima 2021'!I39/'Työvoima 2021'!$E39</f>
        <v>0.1778874994426042</v>
      </c>
      <c r="E16" s="69">
        <f>'Työvoima 2021'!J39/'Työvoima 2021'!$E39</f>
        <v>0.003088603633126725</v>
      </c>
      <c r="F16" s="67">
        <f>'Työvoima 2021'!K39/'Työvoima 2021'!$E39</f>
        <v>0.6076674101414902</v>
      </c>
      <c r="G16" s="67">
        <f>'Työvoima 2021'!L39/'Työvoima 2021'!$E39</f>
        <v>0.0730192678049039</v>
      </c>
    </row>
    <row r="18" ht="12.75">
      <c r="A18" s="45" t="s">
        <v>27</v>
      </c>
    </row>
    <row r="19" ht="12.75">
      <c r="A19" s="47"/>
    </row>
    <row r="20" ht="12.75">
      <c r="A20" s="47" t="s">
        <v>9</v>
      </c>
    </row>
    <row r="21" ht="12.75">
      <c r="A21" s="47"/>
    </row>
  </sheetData>
  <printOptions/>
  <pageMargins left="0.75" right="0.75" top="0.47" bottom="0.55" header="0.25" footer="0.3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3"/>
  <sheetViews>
    <sheetView workbookViewId="0" topLeftCell="A1">
      <selection activeCell="A2" sqref="A2"/>
    </sheetView>
  </sheetViews>
  <sheetFormatPr defaultColWidth="11.421875" defaultRowHeight="12.75"/>
  <cols>
    <col min="1" max="1" width="27.7109375" style="45" customWidth="1"/>
    <col min="2" max="2" width="10.57421875" style="45" customWidth="1"/>
    <col min="3" max="3" width="12.140625" style="45" customWidth="1"/>
    <col min="4" max="4" width="12.421875" style="45" customWidth="1"/>
    <col min="5" max="16384" width="11.421875" style="45" customWidth="1"/>
  </cols>
  <sheetData>
    <row r="1" ht="18.5">
      <c r="A1" s="61" t="s">
        <v>61</v>
      </c>
    </row>
    <row r="2" ht="12.75">
      <c r="A2" s="46"/>
    </row>
    <row r="3" ht="12.75">
      <c r="A3" s="47" t="s">
        <v>36</v>
      </c>
    </row>
    <row r="4" ht="13.5" thickBot="1">
      <c r="A4" s="47"/>
    </row>
    <row r="5" spans="1:4" ht="28.5" customHeight="1" thickBot="1">
      <c r="A5" s="70"/>
      <c r="B5" s="71" t="s">
        <v>0</v>
      </c>
      <c r="C5" s="71" t="s">
        <v>22</v>
      </c>
      <c r="D5" s="72" t="s">
        <v>26</v>
      </c>
    </row>
    <row r="6" spans="1:4" ht="14.5">
      <c r="A6" s="52" t="s">
        <v>37</v>
      </c>
      <c r="B6" s="73">
        <v>2377126</v>
      </c>
      <c r="C6" s="73">
        <v>2900075</v>
      </c>
      <c r="D6" s="54">
        <v>1.2199921249441552</v>
      </c>
    </row>
    <row r="7" spans="1:4" ht="14.5">
      <c r="A7" s="55" t="s">
        <v>43</v>
      </c>
      <c r="B7" s="74">
        <v>108624</v>
      </c>
      <c r="C7" s="74">
        <v>148176</v>
      </c>
      <c r="D7" s="57">
        <v>1.3641184268669908</v>
      </c>
    </row>
    <row r="8" spans="1:4" ht="14.5">
      <c r="A8" s="55" t="s">
        <v>44</v>
      </c>
      <c r="B8" s="74">
        <v>9601</v>
      </c>
      <c r="C8" s="74">
        <v>16996</v>
      </c>
      <c r="D8" s="57">
        <v>1.7702322674721382</v>
      </c>
    </row>
    <row r="9" spans="1:4" ht="14.5">
      <c r="A9" s="75" t="s">
        <v>45</v>
      </c>
      <c r="B9" s="74">
        <v>78855</v>
      </c>
      <c r="C9" s="74">
        <v>106474</v>
      </c>
      <c r="D9" s="57">
        <v>1.350250459704521</v>
      </c>
    </row>
    <row r="10" spans="1:4" ht="14.5">
      <c r="A10" s="75" t="s">
        <v>46</v>
      </c>
      <c r="B10" s="75">
        <v>7102</v>
      </c>
      <c r="C10" s="75">
        <v>11622</v>
      </c>
      <c r="D10" s="57">
        <v>1.6364404393128695</v>
      </c>
    </row>
    <row r="11" spans="1:4" ht="14.5" customHeight="1">
      <c r="A11" s="75" t="s">
        <v>47</v>
      </c>
      <c r="B11" s="74">
        <v>77808</v>
      </c>
      <c r="C11" s="74">
        <v>93382</v>
      </c>
      <c r="D11" s="57">
        <v>1.2001593666461032</v>
      </c>
    </row>
    <row r="12" spans="1:4" ht="14.5">
      <c r="A12" s="55" t="s">
        <v>48</v>
      </c>
      <c r="B12" s="74">
        <v>48734</v>
      </c>
      <c r="C12" s="74">
        <v>56738</v>
      </c>
      <c r="D12" s="57">
        <v>1.1642385193089013</v>
      </c>
    </row>
    <row r="13" spans="1:4" ht="14.5">
      <c r="A13" s="75" t="s">
        <v>49</v>
      </c>
      <c r="B13" s="75">
        <v>21791</v>
      </c>
      <c r="C13" s="75">
        <v>27005</v>
      </c>
      <c r="D13" s="57">
        <v>1.2392730943967694</v>
      </c>
    </row>
    <row r="14" spans="1:4" ht="13.5" customHeight="1">
      <c r="A14" s="52" t="s">
        <v>50</v>
      </c>
      <c r="B14" s="73">
        <v>27809</v>
      </c>
      <c r="C14" s="73">
        <v>37656</v>
      </c>
      <c r="D14" s="54">
        <v>1.3540939983458593</v>
      </c>
    </row>
    <row r="15" spans="1:4" ht="14.5">
      <c r="A15" s="76" t="s">
        <v>51</v>
      </c>
      <c r="B15" s="73">
        <v>5583</v>
      </c>
      <c r="C15" s="73">
        <v>8593</v>
      </c>
      <c r="D15" s="54">
        <v>1.539136664875515</v>
      </c>
    </row>
    <row r="16" spans="1:4" ht="14.5">
      <c r="A16" s="52" t="s">
        <v>52</v>
      </c>
      <c r="B16" s="73">
        <v>22226</v>
      </c>
      <c r="C16" s="73">
        <v>29063</v>
      </c>
      <c r="D16" s="54">
        <v>1.307612705840007</v>
      </c>
    </row>
    <row r="17" spans="1:4" ht="14.5">
      <c r="A17" s="75" t="s">
        <v>53</v>
      </c>
      <c r="B17" s="74">
        <v>169998</v>
      </c>
      <c r="C17" s="74">
        <v>225451</v>
      </c>
      <c r="D17" s="57">
        <v>1.326197955270062</v>
      </c>
    </row>
    <row r="18" spans="1:4" ht="14.5">
      <c r="A18" s="75" t="s">
        <v>54</v>
      </c>
      <c r="B18" s="74">
        <v>11965</v>
      </c>
      <c r="C18" s="74">
        <v>18946</v>
      </c>
      <c r="D18" s="57">
        <v>1.5834517342248224</v>
      </c>
    </row>
    <row r="19" spans="1:4" ht="14.5">
      <c r="A19" s="55" t="s">
        <v>55</v>
      </c>
      <c r="B19" s="74">
        <v>5083</v>
      </c>
      <c r="C19" s="74">
        <v>7837</v>
      </c>
      <c r="D19" s="57">
        <v>1.5418060200668897</v>
      </c>
    </row>
    <row r="20" spans="1:4" ht="14.5">
      <c r="A20" s="75" t="s">
        <v>56</v>
      </c>
      <c r="B20" s="74">
        <v>10119</v>
      </c>
      <c r="C20" s="74">
        <v>16298</v>
      </c>
      <c r="D20" s="57">
        <v>1.6106334618045262</v>
      </c>
    </row>
    <row r="21" spans="1:4" ht="14.5">
      <c r="A21" s="55" t="s">
        <v>57</v>
      </c>
      <c r="B21" s="74">
        <v>17158</v>
      </c>
      <c r="C21" s="74">
        <v>24540</v>
      </c>
      <c r="D21" s="57">
        <v>1.4302366243151883</v>
      </c>
    </row>
    <row r="22" spans="1:4" ht="14.5">
      <c r="A22" s="55" t="s">
        <v>58</v>
      </c>
      <c r="B22" s="74">
        <v>27386</v>
      </c>
      <c r="C22" s="74">
        <v>40565</v>
      </c>
      <c r="D22" s="57">
        <v>1.4812312860585701</v>
      </c>
    </row>
    <row r="23" spans="1:4" ht="14.5">
      <c r="A23" s="77" t="s">
        <v>59</v>
      </c>
      <c r="B23" s="78">
        <v>71227</v>
      </c>
      <c r="C23" s="78">
        <v>96315</v>
      </c>
      <c r="D23" s="79">
        <v>1.352225981720415</v>
      </c>
    </row>
  </sheetData>
  <printOptions/>
  <pageMargins left="0.75" right="0.75" top="0.47" bottom="0.55" header="0.25" footer="0.3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53"/>
  <sheetViews>
    <sheetView workbookViewId="0" topLeftCell="A1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11.421875" defaultRowHeight="12.75"/>
  <cols>
    <col min="1" max="1" width="22.8515625" style="0" customWidth="1"/>
    <col min="2" max="2" width="10.57421875" style="0" customWidth="1"/>
    <col min="3" max="4" width="11.421875" style="0" customWidth="1"/>
    <col min="5" max="6" width="10.57421875" style="0" customWidth="1"/>
    <col min="7" max="7" width="12.421875" style="0" customWidth="1"/>
    <col min="8" max="8" width="8.57421875" style="0" customWidth="1"/>
    <col min="9" max="9" width="11.421875" style="0" customWidth="1"/>
    <col min="10" max="10" width="8.421875" style="0" customWidth="1"/>
    <col min="11" max="11" width="11.421875" style="0" customWidth="1"/>
    <col min="12" max="12" width="14.421875" style="0" customWidth="1"/>
  </cols>
  <sheetData>
    <row r="1" ht="15.5">
      <c r="A1" s="12" t="s">
        <v>60</v>
      </c>
    </row>
    <row r="2" ht="13">
      <c r="A2" s="13"/>
    </row>
    <row r="3" ht="13" thickBot="1">
      <c r="A3" s="22" t="s">
        <v>36</v>
      </c>
    </row>
    <row r="4" spans="1:12" ht="12.75" customHeight="1">
      <c r="A4" s="23"/>
      <c r="B4" s="24"/>
      <c r="C4" s="25"/>
      <c r="D4" s="26"/>
      <c r="E4" s="80" t="s">
        <v>31</v>
      </c>
      <c r="F4" s="81"/>
      <c r="G4" s="27"/>
      <c r="H4" s="80" t="s">
        <v>22</v>
      </c>
      <c r="I4" s="82"/>
      <c r="J4" s="82"/>
      <c r="K4" s="82"/>
      <c r="L4" s="81"/>
    </row>
    <row r="5" spans="1:12" ht="42.75" customHeight="1" thickBot="1">
      <c r="A5" s="28"/>
      <c r="B5" s="29"/>
      <c r="C5" s="30" t="s">
        <v>23</v>
      </c>
      <c r="D5" s="31" t="s">
        <v>34</v>
      </c>
      <c r="E5" s="32" t="s">
        <v>33</v>
      </c>
      <c r="F5" s="33" t="s">
        <v>32</v>
      </c>
      <c r="G5" s="33" t="s">
        <v>30</v>
      </c>
      <c r="H5" s="32" t="s">
        <v>1</v>
      </c>
      <c r="I5" s="34" t="s">
        <v>2</v>
      </c>
      <c r="J5" s="34" t="s">
        <v>38</v>
      </c>
      <c r="K5" s="34" t="s">
        <v>3</v>
      </c>
      <c r="L5" s="35" t="s">
        <v>35</v>
      </c>
    </row>
    <row r="6" spans="1:12" ht="13">
      <c r="A6" s="13" t="s">
        <v>10</v>
      </c>
      <c r="B6" s="36" t="s">
        <v>21</v>
      </c>
      <c r="C6" s="37">
        <v>67915</v>
      </c>
      <c r="D6" s="37">
        <v>30259</v>
      </c>
      <c r="E6" s="38">
        <v>27809</v>
      </c>
      <c r="F6" s="38">
        <v>2450</v>
      </c>
      <c r="G6" s="39">
        <v>37656</v>
      </c>
      <c r="H6" s="37">
        <v>12490</v>
      </c>
      <c r="I6" s="37">
        <v>4817</v>
      </c>
      <c r="J6" s="37">
        <v>90</v>
      </c>
      <c r="K6" s="37">
        <v>18590</v>
      </c>
      <c r="L6" s="40">
        <v>1669</v>
      </c>
    </row>
    <row r="7" spans="1:12" ht="13">
      <c r="A7" s="3"/>
      <c r="B7" s="4" t="s">
        <v>4</v>
      </c>
      <c r="C7" s="18">
        <v>33897</v>
      </c>
      <c r="D7" s="18">
        <v>15714</v>
      </c>
      <c r="E7" s="14">
        <v>14278</v>
      </c>
      <c r="F7" s="14">
        <v>1436</v>
      </c>
      <c r="G7" s="19">
        <v>18183</v>
      </c>
      <c r="H7" s="7">
        <v>6373</v>
      </c>
      <c r="I7" s="7">
        <v>2386</v>
      </c>
      <c r="J7" s="7">
        <v>78</v>
      </c>
      <c r="K7" s="7">
        <v>8664</v>
      </c>
      <c r="L7" s="14">
        <v>682</v>
      </c>
    </row>
    <row r="8" spans="1:12" ht="13">
      <c r="A8" s="5"/>
      <c r="B8" s="6" t="s">
        <v>5</v>
      </c>
      <c r="C8" s="20">
        <v>34018</v>
      </c>
      <c r="D8" s="20">
        <v>14545</v>
      </c>
      <c r="E8" s="15">
        <v>13531</v>
      </c>
      <c r="F8" s="15">
        <v>1014</v>
      </c>
      <c r="G8" s="21">
        <v>19473</v>
      </c>
      <c r="H8" s="8">
        <v>6117</v>
      </c>
      <c r="I8" s="8">
        <v>2431</v>
      </c>
      <c r="J8" s="8">
        <v>12</v>
      </c>
      <c r="K8" s="8">
        <v>9926</v>
      </c>
      <c r="L8" s="15">
        <v>987</v>
      </c>
    </row>
    <row r="9" spans="1:12" ht="13">
      <c r="A9" s="2" t="s">
        <v>11</v>
      </c>
      <c r="B9" s="41" t="s">
        <v>21</v>
      </c>
      <c r="C9" s="42">
        <v>14616</v>
      </c>
      <c r="D9" s="42">
        <v>6023</v>
      </c>
      <c r="E9" s="43">
        <v>5583</v>
      </c>
      <c r="F9" s="40">
        <v>440</v>
      </c>
      <c r="G9" s="39">
        <v>8593</v>
      </c>
      <c r="H9" s="42">
        <v>2676</v>
      </c>
      <c r="I9" s="42">
        <v>897</v>
      </c>
      <c r="J9" s="42">
        <v>20</v>
      </c>
      <c r="K9" s="42">
        <v>4651</v>
      </c>
      <c r="L9" s="43">
        <v>349</v>
      </c>
    </row>
    <row r="10" spans="1:12" ht="13">
      <c r="A10" s="3"/>
      <c r="B10" s="4" t="s">
        <v>4</v>
      </c>
      <c r="C10" s="18">
        <v>7472</v>
      </c>
      <c r="D10" s="18">
        <v>3207</v>
      </c>
      <c r="E10" s="14">
        <v>2949</v>
      </c>
      <c r="F10" s="14">
        <v>258</v>
      </c>
      <c r="G10" s="19">
        <v>4265</v>
      </c>
      <c r="H10" s="7">
        <v>1357</v>
      </c>
      <c r="I10" s="7">
        <v>431</v>
      </c>
      <c r="J10" s="7">
        <v>15</v>
      </c>
      <c r="K10" s="7">
        <v>2298</v>
      </c>
      <c r="L10" s="14">
        <v>164</v>
      </c>
    </row>
    <row r="11" spans="1:12" ht="13">
      <c r="A11" s="5"/>
      <c r="B11" s="6" t="s">
        <v>5</v>
      </c>
      <c r="C11" s="20">
        <v>7144</v>
      </c>
      <c r="D11" s="20">
        <v>2816</v>
      </c>
      <c r="E11" s="15">
        <v>2634</v>
      </c>
      <c r="F11" s="15">
        <v>182</v>
      </c>
      <c r="G11" s="21">
        <v>4328</v>
      </c>
      <c r="H11" s="8">
        <v>1319</v>
      </c>
      <c r="I11" s="8">
        <v>466</v>
      </c>
      <c r="J11" s="8">
        <v>5</v>
      </c>
      <c r="K11" s="8">
        <v>2353</v>
      </c>
      <c r="L11" s="15">
        <v>185</v>
      </c>
    </row>
    <row r="12" spans="1:12" ht="13">
      <c r="A12" s="1" t="s">
        <v>12</v>
      </c>
      <c r="B12" s="41" t="s">
        <v>21</v>
      </c>
      <c r="C12" s="42">
        <v>1083</v>
      </c>
      <c r="D12" s="42">
        <v>429</v>
      </c>
      <c r="E12" s="43">
        <v>397</v>
      </c>
      <c r="F12" s="40">
        <v>32</v>
      </c>
      <c r="G12" s="39">
        <v>654</v>
      </c>
      <c r="H12" s="42">
        <v>147</v>
      </c>
      <c r="I12" s="42">
        <v>58</v>
      </c>
      <c r="J12" s="42">
        <v>0</v>
      </c>
      <c r="K12" s="42">
        <v>423</v>
      </c>
      <c r="L12" s="43">
        <v>26</v>
      </c>
    </row>
    <row r="13" spans="2:12" ht="13">
      <c r="B13" s="4" t="s">
        <v>4</v>
      </c>
      <c r="C13" s="18">
        <v>559</v>
      </c>
      <c r="D13" s="18">
        <v>238</v>
      </c>
      <c r="E13" s="16">
        <v>214</v>
      </c>
      <c r="F13" s="16">
        <v>24</v>
      </c>
      <c r="G13" s="19">
        <v>321</v>
      </c>
      <c r="H13" s="9">
        <v>69</v>
      </c>
      <c r="I13" s="9">
        <v>32</v>
      </c>
      <c r="J13" s="9">
        <v>0</v>
      </c>
      <c r="K13" s="9">
        <v>209</v>
      </c>
      <c r="L13" s="16">
        <v>11</v>
      </c>
    </row>
    <row r="14" spans="1:12" ht="13">
      <c r="A14" s="10"/>
      <c r="B14" s="6" t="s">
        <v>5</v>
      </c>
      <c r="C14" s="20">
        <v>524</v>
      </c>
      <c r="D14" s="20">
        <v>191</v>
      </c>
      <c r="E14" s="17">
        <v>183</v>
      </c>
      <c r="F14" s="17">
        <v>8</v>
      </c>
      <c r="G14" s="21">
        <v>333</v>
      </c>
      <c r="H14" s="11">
        <v>78</v>
      </c>
      <c r="I14" s="11">
        <v>26</v>
      </c>
      <c r="J14" s="11">
        <v>0</v>
      </c>
      <c r="K14" s="11">
        <v>214</v>
      </c>
      <c r="L14" s="17">
        <v>15</v>
      </c>
    </row>
    <row r="15" spans="1:12" ht="13">
      <c r="A15" s="1" t="s">
        <v>13</v>
      </c>
      <c r="B15" s="41" t="s">
        <v>21</v>
      </c>
      <c r="C15" s="42">
        <v>4196</v>
      </c>
      <c r="D15" s="42">
        <v>1951</v>
      </c>
      <c r="E15" s="43">
        <v>1807</v>
      </c>
      <c r="F15" s="40">
        <v>144</v>
      </c>
      <c r="G15" s="39">
        <v>2245</v>
      </c>
      <c r="H15" s="42">
        <v>760</v>
      </c>
      <c r="I15" s="42">
        <v>260</v>
      </c>
      <c r="J15" s="42">
        <v>3</v>
      </c>
      <c r="K15" s="42">
        <v>1140</v>
      </c>
      <c r="L15" s="43">
        <v>82</v>
      </c>
    </row>
    <row r="16" spans="2:12" ht="13">
      <c r="B16" s="4" t="s">
        <v>4</v>
      </c>
      <c r="C16" s="18">
        <v>2103</v>
      </c>
      <c r="D16" s="18">
        <v>1013</v>
      </c>
      <c r="E16" s="16">
        <v>939</v>
      </c>
      <c r="F16" s="16">
        <v>74</v>
      </c>
      <c r="G16" s="19">
        <v>1090</v>
      </c>
      <c r="H16" s="9">
        <v>373</v>
      </c>
      <c r="I16" s="9">
        <v>135</v>
      </c>
      <c r="J16" s="9">
        <v>3</v>
      </c>
      <c r="K16" s="9">
        <v>544</v>
      </c>
      <c r="L16" s="16">
        <v>35</v>
      </c>
    </row>
    <row r="17" spans="1:12" ht="13">
      <c r="A17" s="10"/>
      <c r="B17" s="6" t="s">
        <v>5</v>
      </c>
      <c r="C17" s="20">
        <v>2093</v>
      </c>
      <c r="D17" s="20">
        <v>938</v>
      </c>
      <c r="E17" s="17">
        <v>868</v>
      </c>
      <c r="F17" s="17">
        <v>70</v>
      </c>
      <c r="G17" s="21">
        <v>1155</v>
      </c>
      <c r="H17" s="11">
        <v>387</v>
      </c>
      <c r="I17" s="11">
        <v>125</v>
      </c>
      <c r="J17" s="11">
        <v>0</v>
      </c>
      <c r="K17" s="11">
        <v>596</v>
      </c>
      <c r="L17" s="17">
        <v>47</v>
      </c>
    </row>
    <row r="18" spans="1:12" ht="13">
      <c r="A18" s="1" t="s">
        <v>14</v>
      </c>
      <c r="B18" s="41" t="s">
        <v>21</v>
      </c>
      <c r="C18" s="42">
        <v>719</v>
      </c>
      <c r="D18" s="42">
        <v>270</v>
      </c>
      <c r="E18" s="43">
        <v>249</v>
      </c>
      <c r="F18" s="40">
        <v>21</v>
      </c>
      <c r="G18" s="39">
        <v>449</v>
      </c>
      <c r="H18" s="42">
        <v>110</v>
      </c>
      <c r="I18" s="42">
        <v>38</v>
      </c>
      <c r="J18" s="42">
        <v>5</v>
      </c>
      <c r="K18" s="42">
        <v>281</v>
      </c>
      <c r="L18" s="43">
        <v>15</v>
      </c>
    </row>
    <row r="19" spans="2:12" ht="13">
      <c r="B19" s="4" t="s">
        <v>4</v>
      </c>
      <c r="C19" s="18">
        <v>384</v>
      </c>
      <c r="D19" s="18">
        <v>142</v>
      </c>
      <c r="E19" s="16">
        <v>127</v>
      </c>
      <c r="F19" s="16">
        <v>15</v>
      </c>
      <c r="G19" s="19">
        <v>242</v>
      </c>
      <c r="H19" s="9">
        <v>64</v>
      </c>
      <c r="I19" s="9">
        <v>16</v>
      </c>
      <c r="J19" s="9">
        <v>2</v>
      </c>
      <c r="K19" s="9">
        <v>153</v>
      </c>
      <c r="L19" s="16">
        <v>7</v>
      </c>
    </row>
    <row r="20" spans="1:12" ht="13">
      <c r="A20" s="10"/>
      <c r="B20" s="6" t="s">
        <v>5</v>
      </c>
      <c r="C20" s="20">
        <v>335</v>
      </c>
      <c r="D20" s="20">
        <v>128</v>
      </c>
      <c r="E20" s="17">
        <v>122</v>
      </c>
      <c r="F20" s="17">
        <v>6</v>
      </c>
      <c r="G20" s="21">
        <v>207</v>
      </c>
      <c r="H20" s="11">
        <v>46</v>
      </c>
      <c r="I20" s="11">
        <v>22</v>
      </c>
      <c r="J20" s="11">
        <v>3</v>
      </c>
      <c r="K20" s="11">
        <v>128</v>
      </c>
      <c r="L20" s="17">
        <v>8</v>
      </c>
    </row>
    <row r="21" spans="1:12" ht="13">
      <c r="A21" s="1" t="s">
        <v>15</v>
      </c>
      <c r="B21" s="41" t="s">
        <v>21</v>
      </c>
      <c r="C21" s="42">
        <v>2676</v>
      </c>
      <c r="D21" s="42">
        <v>985</v>
      </c>
      <c r="E21" s="43">
        <v>902</v>
      </c>
      <c r="F21" s="40">
        <v>83</v>
      </c>
      <c r="G21" s="39">
        <v>1691</v>
      </c>
      <c r="H21" s="42">
        <v>670</v>
      </c>
      <c r="I21" s="42">
        <v>192</v>
      </c>
      <c r="J21" s="42">
        <v>6</v>
      </c>
      <c r="K21" s="42">
        <v>764</v>
      </c>
      <c r="L21" s="43">
        <v>59</v>
      </c>
    </row>
    <row r="22" spans="2:12" ht="13">
      <c r="B22" s="4" t="s">
        <v>4</v>
      </c>
      <c r="C22" s="18">
        <v>1359</v>
      </c>
      <c r="D22" s="18">
        <v>524</v>
      </c>
      <c r="E22" s="16">
        <v>478</v>
      </c>
      <c r="F22" s="16">
        <v>46</v>
      </c>
      <c r="G22" s="19">
        <v>835</v>
      </c>
      <c r="H22" s="9">
        <v>341</v>
      </c>
      <c r="I22" s="9">
        <v>90</v>
      </c>
      <c r="J22" s="9">
        <v>5</v>
      </c>
      <c r="K22" s="9">
        <v>374</v>
      </c>
      <c r="L22" s="16">
        <v>25</v>
      </c>
    </row>
    <row r="23" spans="1:12" ht="13">
      <c r="A23" s="10"/>
      <c r="B23" s="6" t="s">
        <v>5</v>
      </c>
      <c r="C23" s="20">
        <v>1317</v>
      </c>
      <c r="D23" s="20">
        <v>461</v>
      </c>
      <c r="E23" s="17">
        <v>424</v>
      </c>
      <c r="F23" s="17">
        <v>37</v>
      </c>
      <c r="G23" s="21">
        <v>856</v>
      </c>
      <c r="H23" s="11">
        <v>329</v>
      </c>
      <c r="I23" s="11">
        <v>102</v>
      </c>
      <c r="J23" s="11">
        <v>1</v>
      </c>
      <c r="K23" s="11">
        <v>390</v>
      </c>
      <c r="L23" s="17">
        <v>34</v>
      </c>
    </row>
    <row r="24" spans="1:12" ht="13">
      <c r="A24" s="1" t="s">
        <v>16</v>
      </c>
      <c r="B24" s="41" t="s">
        <v>21</v>
      </c>
      <c r="C24" s="42">
        <v>2938</v>
      </c>
      <c r="D24" s="42">
        <v>1151</v>
      </c>
      <c r="E24" s="43">
        <v>1068</v>
      </c>
      <c r="F24" s="40">
        <v>83</v>
      </c>
      <c r="G24" s="39">
        <v>1787</v>
      </c>
      <c r="H24" s="42">
        <v>535</v>
      </c>
      <c r="I24" s="42">
        <v>180</v>
      </c>
      <c r="J24" s="42">
        <v>5</v>
      </c>
      <c r="K24" s="42">
        <v>967</v>
      </c>
      <c r="L24" s="43">
        <v>100</v>
      </c>
    </row>
    <row r="25" spans="2:12" ht="13">
      <c r="B25" s="4" t="s">
        <v>4</v>
      </c>
      <c r="C25" s="18">
        <v>1513</v>
      </c>
      <c r="D25" s="18">
        <v>617</v>
      </c>
      <c r="E25" s="16">
        <v>562</v>
      </c>
      <c r="F25" s="16">
        <v>55</v>
      </c>
      <c r="G25" s="19">
        <v>896</v>
      </c>
      <c r="H25" s="9">
        <v>267</v>
      </c>
      <c r="I25" s="9">
        <v>82</v>
      </c>
      <c r="J25" s="9">
        <v>4</v>
      </c>
      <c r="K25" s="9">
        <v>491</v>
      </c>
      <c r="L25" s="16">
        <v>52</v>
      </c>
    </row>
    <row r="26" spans="1:12" ht="13">
      <c r="A26" s="10"/>
      <c r="B26" s="6" t="s">
        <v>5</v>
      </c>
      <c r="C26" s="20">
        <v>1425</v>
      </c>
      <c r="D26" s="20">
        <v>534</v>
      </c>
      <c r="E26" s="17">
        <v>506</v>
      </c>
      <c r="F26" s="17">
        <v>28</v>
      </c>
      <c r="G26" s="21">
        <v>891</v>
      </c>
      <c r="H26" s="11">
        <v>268</v>
      </c>
      <c r="I26" s="11">
        <v>98</v>
      </c>
      <c r="J26" s="11">
        <v>1</v>
      </c>
      <c r="K26" s="11">
        <v>476</v>
      </c>
      <c r="L26" s="17">
        <v>48</v>
      </c>
    </row>
    <row r="27" spans="1:12" ht="13">
      <c r="A27" s="1" t="s">
        <v>17</v>
      </c>
      <c r="B27" s="41" t="s">
        <v>21</v>
      </c>
      <c r="C27" s="42">
        <v>3004</v>
      </c>
      <c r="D27" s="42">
        <v>1237</v>
      </c>
      <c r="E27" s="43">
        <v>1160</v>
      </c>
      <c r="F27" s="40">
        <v>77</v>
      </c>
      <c r="G27" s="39">
        <v>1767</v>
      </c>
      <c r="H27" s="42">
        <v>454</v>
      </c>
      <c r="I27" s="42">
        <v>169</v>
      </c>
      <c r="J27" s="42">
        <v>1</v>
      </c>
      <c r="K27" s="42">
        <v>1076</v>
      </c>
      <c r="L27" s="43">
        <v>67</v>
      </c>
    </row>
    <row r="28" spans="2:12" ht="13">
      <c r="B28" s="4" t="s">
        <v>4</v>
      </c>
      <c r="C28" s="18">
        <v>1554</v>
      </c>
      <c r="D28" s="18">
        <v>673</v>
      </c>
      <c r="E28" s="16">
        <v>629</v>
      </c>
      <c r="F28" s="16">
        <v>44</v>
      </c>
      <c r="G28" s="19">
        <v>881</v>
      </c>
      <c r="H28" s="9">
        <v>243</v>
      </c>
      <c r="I28" s="9">
        <v>76</v>
      </c>
      <c r="J28" s="9">
        <v>1</v>
      </c>
      <c r="K28" s="9">
        <v>527</v>
      </c>
      <c r="L28" s="16">
        <v>34</v>
      </c>
    </row>
    <row r="29" spans="1:12" ht="13">
      <c r="A29" s="10"/>
      <c r="B29" s="6" t="s">
        <v>5</v>
      </c>
      <c r="C29" s="20">
        <v>1450</v>
      </c>
      <c r="D29" s="20">
        <v>564</v>
      </c>
      <c r="E29" s="17">
        <v>531</v>
      </c>
      <c r="F29" s="17">
        <v>33</v>
      </c>
      <c r="G29" s="21">
        <v>886</v>
      </c>
      <c r="H29" s="11">
        <v>211</v>
      </c>
      <c r="I29" s="11">
        <v>93</v>
      </c>
      <c r="J29" s="11">
        <v>0</v>
      </c>
      <c r="K29" s="11">
        <v>549</v>
      </c>
      <c r="L29" s="17">
        <v>33</v>
      </c>
    </row>
    <row r="30" spans="1:12" ht="13">
      <c r="A30" s="2" t="s">
        <v>18</v>
      </c>
      <c r="B30" s="41" t="s">
        <v>21</v>
      </c>
      <c r="C30" s="42">
        <v>53299</v>
      </c>
      <c r="D30" s="42">
        <v>24236</v>
      </c>
      <c r="E30" s="43">
        <v>22226</v>
      </c>
      <c r="F30" s="40">
        <v>2010</v>
      </c>
      <c r="G30" s="39">
        <v>29063</v>
      </c>
      <c r="H30" s="42">
        <v>9814</v>
      </c>
      <c r="I30" s="42">
        <v>3920</v>
      </c>
      <c r="J30" s="42">
        <v>70</v>
      </c>
      <c r="K30" s="42">
        <v>13939</v>
      </c>
      <c r="L30" s="43">
        <v>1320</v>
      </c>
    </row>
    <row r="31" spans="1:12" ht="13">
      <c r="A31" s="3"/>
      <c r="B31" s="4" t="s">
        <v>4</v>
      </c>
      <c r="C31" s="18">
        <v>26425</v>
      </c>
      <c r="D31" s="18">
        <v>12507</v>
      </c>
      <c r="E31" s="14">
        <v>11329</v>
      </c>
      <c r="F31" s="14">
        <v>1178</v>
      </c>
      <c r="G31" s="19">
        <v>13918</v>
      </c>
      <c r="H31" s="7">
        <v>5016</v>
      </c>
      <c r="I31" s="7">
        <v>1955</v>
      </c>
      <c r="J31" s="7">
        <v>63</v>
      </c>
      <c r="K31" s="7">
        <v>6366</v>
      </c>
      <c r="L31" s="14">
        <v>518</v>
      </c>
    </row>
    <row r="32" spans="1:12" ht="13">
      <c r="A32" s="5"/>
      <c r="B32" s="6" t="s">
        <v>5</v>
      </c>
      <c r="C32" s="20">
        <v>26874</v>
      </c>
      <c r="D32" s="20">
        <v>11729</v>
      </c>
      <c r="E32" s="15">
        <v>10897</v>
      </c>
      <c r="F32" s="15">
        <v>832</v>
      </c>
      <c r="G32" s="21">
        <v>15145</v>
      </c>
      <c r="H32" s="8">
        <v>4798</v>
      </c>
      <c r="I32" s="8">
        <v>1965</v>
      </c>
      <c r="J32" s="8">
        <v>7</v>
      </c>
      <c r="K32" s="8">
        <v>7573</v>
      </c>
      <c r="L32" s="15">
        <v>802</v>
      </c>
    </row>
    <row r="33" spans="1:12" ht="13">
      <c r="A33" s="1" t="s">
        <v>19</v>
      </c>
      <c r="B33" s="41" t="s">
        <v>21</v>
      </c>
      <c r="C33" s="42">
        <v>5390</v>
      </c>
      <c r="D33" s="42">
        <v>2404</v>
      </c>
      <c r="E33" s="43">
        <v>2225</v>
      </c>
      <c r="F33" s="40">
        <v>179</v>
      </c>
      <c r="G33" s="39">
        <v>2986</v>
      </c>
      <c r="H33" s="42">
        <v>969</v>
      </c>
      <c r="I33" s="42">
        <v>332</v>
      </c>
      <c r="J33" s="42">
        <v>4</v>
      </c>
      <c r="K33" s="42">
        <v>1549</v>
      </c>
      <c r="L33" s="43">
        <v>132</v>
      </c>
    </row>
    <row r="34" spans="2:12" ht="13">
      <c r="B34" s="4" t="s">
        <v>4</v>
      </c>
      <c r="C34" s="18">
        <v>2680</v>
      </c>
      <c r="D34" s="18">
        <v>1248</v>
      </c>
      <c r="E34" s="16">
        <v>1141</v>
      </c>
      <c r="F34" s="16">
        <v>107</v>
      </c>
      <c r="G34" s="19">
        <v>1432</v>
      </c>
      <c r="H34" s="9">
        <v>477</v>
      </c>
      <c r="I34" s="9">
        <v>155</v>
      </c>
      <c r="J34" s="9">
        <v>4</v>
      </c>
      <c r="K34" s="9">
        <v>741</v>
      </c>
      <c r="L34" s="16">
        <v>55</v>
      </c>
    </row>
    <row r="35" spans="1:12" ht="13">
      <c r="A35" s="10"/>
      <c r="B35" s="6" t="s">
        <v>5</v>
      </c>
      <c r="C35" s="20">
        <v>2710</v>
      </c>
      <c r="D35" s="20">
        <v>1156</v>
      </c>
      <c r="E35" s="17">
        <v>1084</v>
      </c>
      <c r="F35" s="17">
        <v>72</v>
      </c>
      <c r="G35" s="21">
        <v>1554</v>
      </c>
      <c r="H35" s="11">
        <v>492</v>
      </c>
      <c r="I35" s="11">
        <v>177</v>
      </c>
      <c r="J35" s="11">
        <v>0</v>
      </c>
      <c r="K35" s="11">
        <v>808</v>
      </c>
      <c r="L35" s="17">
        <v>77</v>
      </c>
    </row>
    <row r="36" spans="1:12" ht="13">
      <c r="A36" s="1" t="s">
        <v>20</v>
      </c>
      <c r="B36" s="41" t="s">
        <v>21</v>
      </c>
      <c r="C36" s="42">
        <v>47909</v>
      </c>
      <c r="D36" s="42">
        <v>21832</v>
      </c>
      <c r="E36" s="43">
        <v>20001</v>
      </c>
      <c r="F36" s="40">
        <v>1831</v>
      </c>
      <c r="G36" s="39">
        <v>26077</v>
      </c>
      <c r="H36" s="42">
        <v>8845</v>
      </c>
      <c r="I36" s="42">
        <v>3588</v>
      </c>
      <c r="J36" s="42">
        <v>66</v>
      </c>
      <c r="K36" s="42">
        <v>12390</v>
      </c>
      <c r="L36" s="43">
        <v>1188</v>
      </c>
    </row>
    <row r="37" spans="2:12" ht="13">
      <c r="B37" s="4" t="s">
        <v>4</v>
      </c>
      <c r="C37" s="18">
        <v>23745</v>
      </c>
      <c r="D37" s="18">
        <v>11259</v>
      </c>
      <c r="E37" s="16">
        <v>10188</v>
      </c>
      <c r="F37" s="16">
        <v>1071</v>
      </c>
      <c r="G37" s="19">
        <v>12486</v>
      </c>
      <c r="H37" s="9">
        <v>4539</v>
      </c>
      <c r="I37" s="9">
        <v>1800</v>
      </c>
      <c r="J37" s="9">
        <v>59</v>
      </c>
      <c r="K37" s="9">
        <v>5625</v>
      </c>
      <c r="L37" s="16">
        <v>463</v>
      </c>
    </row>
    <row r="38" spans="1:12" ht="13">
      <c r="A38" s="10"/>
      <c r="B38" s="6" t="s">
        <v>5</v>
      </c>
      <c r="C38" s="20">
        <v>24164</v>
      </c>
      <c r="D38" s="20">
        <v>10573</v>
      </c>
      <c r="E38" s="17">
        <v>9813</v>
      </c>
      <c r="F38" s="17">
        <v>760</v>
      </c>
      <c r="G38" s="21">
        <v>13591</v>
      </c>
      <c r="H38" s="11">
        <v>4306</v>
      </c>
      <c r="I38" s="11">
        <v>1788</v>
      </c>
      <c r="J38" s="11">
        <v>7</v>
      </c>
      <c r="K38" s="11">
        <v>6765</v>
      </c>
      <c r="L38" s="17">
        <v>725</v>
      </c>
    </row>
    <row r="39" spans="1:12" ht="13">
      <c r="A39" s="13" t="s">
        <v>28</v>
      </c>
      <c r="B39" s="41" t="s">
        <v>21</v>
      </c>
      <c r="C39" s="42">
        <v>5548241</v>
      </c>
      <c r="D39" s="42">
        <v>2648166</v>
      </c>
      <c r="E39" s="43">
        <v>2377126</v>
      </c>
      <c r="F39" s="40">
        <v>271040</v>
      </c>
      <c r="G39" s="39">
        <v>2900075</v>
      </c>
      <c r="H39" s="42">
        <v>851794</v>
      </c>
      <c r="I39" s="42">
        <v>422861</v>
      </c>
      <c r="J39" s="42">
        <v>7342</v>
      </c>
      <c r="K39" s="42">
        <v>1444502</v>
      </c>
      <c r="L39" s="43">
        <v>173576</v>
      </c>
    </row>
    <row r="40" spans="2:12" ht="13">
      <c r="B40" s="4" t="s">
        <v>4</v>
      </c>
      <c r="C40" s="18">
        <v>2743101</v>
      </c>
      <c r="D40" s="18">
        <v>1355983</v>
      </c>
      <c r="E40" s="16">
        <v>1199161</v>
      </c>
      <c r="F40" s="16">
        <v>156822</v>
      </c>
      <c r="G40" s="19">
        <v>1387118</v>
      </c>
      <c r="H40" s="9">
        <v>435445</v>
      </c>
      <c r="I40" s="9">
        <v>207825</v>
      </c>
      <c r="J40" s="9">
        <v>6739</v>
      </c>
      <c r="K40" s="9">
        <v>655511</v>
      </c>
      <c r="L40" s="16">
        <v>81598</v>
      </c>
    </row>
    <row r="41" spans="1:12" ht="13">
      <c r="A41" s="10"/>
      <c r="B41" s="6" t="s">
        <v>5</v>
      </c>
      <c r="C41" s="20">
        <v>2805140</v>
      </c>
      <c r="D41" s="20">
        <v>1292183</v>
      </c>
      <c r="E41" s="17">
        <v>1177965</v>
      </c>
      <c r="F41" s="17">
        <v>114218</v>
      </c>
      <c r="G41" s="21">
        <v>1512957</v>
      </c>
      <c r="H41" s="11">
        <v>416349</v>
      </c>
      <c r="I41" s="11">
        <v>215036</v>
      </c>
      <c r="J41" s="11">
        <v>603</v>
      </c>
      <c r="K41" s="11">
        <v>788991</v>
      </c>
      <c r="L41" s="17">
        <v>91978</v>
      </c>
    </row>
    <row r="43" ht="12.75">
      <c r="A43" s="1" t="s">
        <v>6</v>
      </c>
    </row>
    <row r="44" ht="12.75">
      <c r="A44" s="1" t="s">
        <v>24</v>
      </c>
    </row>
    <row r="45" ht="12.75">
      <c r="A45" s="1" t="s">
        <v>7</v>
      </c>
    </row>
    <row r="46" ht="12.75">
      <c r="A46" s="1" t="s">
        <v>8</v>
      </c>
    </row>
    <row r="47" ht="12.75">
      <c r="A47" s="1" t="s">
        <v>25</v>
      </c>
    </row>
    <row r="48" ht="12.75">
      <c r="A48" s="1" t="s">
        <v>7</v>
      </c>
    </row>
    <row r="49" ht="12.75">
      <c r="A49" s="1" t="s">
        <v>8</v>
      </c>
    </row>
    <row r="50" ht="12.75">
      <c r="A50" s="1" t="s">
        <v>25</v>
      </c>
    </row>
    <row r="51" ht="12.75">
      <c r="A51" s="1"/>
    </row>
    <row r="52" ht="12.75">
      <c r="A52" s="1" t="s">
        <v>9</v>
      </c>
    </row>
    <row r="53" ht="12.75">
      <c r="A53" s="1"/>
    </row>
  </sheetData>
  <mergeCells count="2">
    <mergeCell ref="E4:F4"/>
    <mergeCell ref="H4:L4"/>
  </mergeCells>
  <printOptions/>
  <pageMargins left="0.75" right="0.75" top="0.47" bottom="0.55" header="0.25" footer="0.3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53"/>
  <sheetViews>
    <sheetView workbookViewId="0" topLeftCell="A15">
      <selection activeCell="H48" sqref="H48"/>
    </sheetView>
  </sheetViews>
  <sheetFormatPr defaultColWidth="9.140625" defaultRowHeight="12.75"/>
  <cols>
    <col min="1" max="1" width="25.421875" style="0" customWidth="1"/>
    <col min="2" max="2" width="12.57421875" style="0" customWidth="1"/>
  </cols>
  <sheetData>
    <row r="1" spans="1:2" ht="13">
      <c r="A1" s="3" t="s">
        <v>26</v>
      </c>
      <c r="B1" s="3">
        <v>2021</v>
      </c>
    </row>
    <row r="2" spans="1:2" ht="12.75">
      <c r="A2" t="s">
        <v>48</v>
      </c>
      <c r="B2" s="44">
        <v>1.1642385193089013</v>
      </c>
    </row>
    <row r="3" spans="1:2" ht="12.75">
      <c r="A3" t="s">
        <v>47</v>
      </c>
      <c r="B3" s="44">
        <v>1.2001593666461032</v>
      </c>
    </row>
    <row r="4" spans="1:2" ht="12.75">
      <c r="A4" t="s">
        <v>37</v>
      </c>
      <c r="B4" s="44">
        <v>1.2199921249441552</v>
      </c>
    </row>
    <row r="5" spans="1:2" ht="12.75">
      <c r="A5" t="s">
        <v>49</v>
      </c>
      <c r="B5" s="44">
        <v>1.2392730943967694</v>
      </c>
    </row>
    <row r="6" spans="1:2" ht="12.75">
      <c r="A6" t="s">
        <v>13</v>
      </c>
      <c r="B6" s="44">
        <v>1.2423907028223573</v>
      </c>
    </row>
    <row r="7" spans="1:2" ht="12.75">
      <c r="A7" t="s">
        <v>20</v>
      </c>
      <c r="B7" s="44">
        <v>1.3037848107594618</v>
      </c>
    </row>
    <row r="8" spans="1:2" ht="12.75">
      <c r="A8" t="s">
        <v>52</v>
      </c>
      <c r="B8" s="44">
        <v>1.307612705840007</v>
      </c>
    </row>
    <row r="9" spans="1:2" ht="12.75">
      <c r="A9" t="s">
        <v>53</v>
      </c>
      <c r="B9" s="44">
        <v>1.326197955270062</v>
      </c>
    </row>
    <row r="10" spans="1:2" ht="12.75">
      <c r="A10" t="s">
        <v>19</v>
      </c>
      <c r="B10" s="44">
        <v>1.3420224719101124</v>
      </c>
    </row>
    <row r="11" spans="1:2" ht="12.75">
      <c r="A11" t="s">
        <v>45</v>
      </c>
      <c r="B11" s="44">
        <v>1.350250459704521</v>
      </c>
    </row>
    <row r="12" spans="1:2" ht="12.75">
      <c r="A12" t="s">
        <v>59</v>
      </c>
      <c r="B12" s="44">
        <v>1.352225981720415</v>
      </c>
    </row>
    <row r="13" spans="1:2" ht="12.75">
      <c r="A13" t="s">
        <v>50</v>
      </c>
      <c r="B13" s="44">
        <v>1.3540939983458593</v>
      </c>
    </row>
    <row r="14" spans="1:2" ht="12.75">
      <c r="A14" t="s">
        <v>43</v>
      </c>
      <c r="B14" s="44">
        <v>1.3641184268669908</v>
      </c>
    </row>
    <row r="15" spans="1:2" ht="12.75">
      <c r="A15" t="s">
        <v>57</v>
      </c>
      <c r="B15" s="44">
        <v>1.4302366243151883</v>
      </c>
    </row>
    <row r="16" spans="1:2" ht="12.75">
      <c r="A16" t="s">
        <v>58</v>
      </c>
      <c r="B16" s="44">
        <v>1.4812312860585701</v>
      </c>
    </row>
    <row r="17" spans="1:2" ht="12.75">
      <c r="A17" t="s">
        <v>17</v>
      </c>
      <c r="B17" s="44">
        <v>1.5232758620689655</v>
      </c>
    </row>
    <row r="18" spans="1:2" ht="12.75">
      <c r="A18" t="s">
        <v>51</v>
      </c>
      <c r="B18" s="44">
        <v>1.539136664875515</v>
      </c>
    </row>
    <row r="19" spans="1:2" ht="12.75">
      <c r="A19" t="s">
        <v>55</v>
      </c>
      <c r="B19" s="44">
        <v>1.5418060200668897</v>
      </c>
    </row>
    <row r="20" spans="1:2" ht="12.75">
      <c r="A20" t="s">
        <v>54</v>
      </c>
      <c r="B20" s="44">
        <v>1.5834517342248224</v>
      </c>
    </row>
    <row r="21" spans="1:2" ht="12.75">
      <c r="A21" t="s">
        <v>56</v>
      </c>
      <c r="B21" s="44">
        <v>1.6106334618045262</v>
      </c>
    </row>
    <row r="22" spans="1:2" ht="12.75">
      <c r="A22" t="s">
        <v>46</v>
      </c>
      <c r="B22" s="44">
        <v>1.6364404393128695</v>
      </c>
    </row>
    <row r="23" spans="1:2" ht="12.75">
      <c r="A23" t="s">
        <v>12</v>
      </c>
      <c r="B23" s="44">
        <v>1.6473551637279598</v>
      </c>
    </row>
    <row r="24" spans="1:2" ht="12.75">
      <c r="A24" t="s">
        <v>16</v>
      </c>
      <c r="B24" s="44">
        <v>1.6732209737827715</v>
      </c>
    </row>
    <row r="25" spans="1:2" ht="12.75">
      <c r="A25" t="s">
        <v>44</v>
      </c>
      <c r="B25" s="44">
        <v>1.7702322674721382</v>
      </c>
    </row>
    <row r="26" spans="1:2" ht="12.75">
      <c r="A26" t="s">
        <v>14</v>
      </c>
      <c r="B26" s="44">
        <v>1.8032128514056227</v>
      </c>
    </row>
    <row r="27" spans="1:2" ht="12.75">
      <c r="A27" t="s">
        <v>15</v>
      </c>
      <c r="B27" s="44">
        <v>1.8747228381374723</v>
      </c>
    </row>
    <row r="29" spans="1:2" ht="12.75">
      <c r="A29" t="s">
        <v>13</v>
      </c>
      <c r="B29" s="44">
        <v>1.2423907028223573</v>
      </c>
    </row>
    <row r="30" spans="1:2" ht="12.75">
      <c r="A30" t="s">
        <v>20</v>
      </c>
      <c r="B30" s="44">
        <v>1.3037848107594618</v>
      </c>
    </row>
    <row r="31" spans="1:2" ht="12.75">
      <c r="A31" t="s">
        <v>18</v>
      </c>
      <c r="B31" s="44">
        <v>1.307612705840007</v>
      </c>
    </row>
    <row r="32" spans="1:2" ht="12.75">
      <c r="A32" t="s">
        <v>19</v>
      </c>
      <c r="B32" s="44">
        <v>1.3420224719101124</v>
      </c>
    </row>
    <row r="33" spans="1:2" ht="12.75">
      <c r="A33" t="s">
        <v>29</v>
      </c>
      <c r="B33" s="44">
        <v>1.354093998345859</v>
      </c>
    </row>
    <row r="34" spans="1:2" ht="12.75">
      <c r="A34" t="s">
        <v>17</v>
      </c>
      <c r="B34" s="44">
        <v>1.5232758620689655</v>
      </c>
    </row>
    <row r="35" spans="1:2" ht="12.75">
      <c r="A35" t="s">
        <v>11</v>
      </c>
      <c r="B35" s="44">
        <v>1.539136664875515</v>
      </c>
    </row>
    <row r="36" spans="1:2" ht="12.75">
      <c r="A36" t="s">
        <v>12</v>
      </c>
      <c r="B36" s="44">
        <v>1.6473551637279598</v>
      </c>
    </row>
    <row r="37" spans="1:2" ht="12.75">
      <c r="A37" t="s">
        <v>16</v>
      </c>
      <c r="B37" s="44">
        <v>1.6732209737827715</v>
      </c>
    </row>
    <row r="38" spans="1:2" ht="12.75">
      <c r="A38" t="s">
        <v>14</v>
      </c>
      <c r="B38" s="44">
        <v>1.8032128514056227</v>
      </c>
    </row>
    <row r="39" spans="1:2" ht="12.75">
      <c r="A39" t="s">
        <v>15</v>
      </c>
      <c r="B39" s="44">
        <v>1.8747228381374723</v>
      </c>
    </row>
    <row r="40" spans="1:2" ht="12.75">
      <c r="B40" s="44"/>
    </row>
    <row r="43" ht="12.75">
      <c r="A43" t="s">
        <v>40</v>
      </c>
    </row>
    <row r="44" ht="12.75">
      <c r="A44" t="s">
        <v>41</v>
      </c>
    </row>
    <row r="45" ht="12.75">
      <c r="A45" t="s">
        <v>12</v>
      </c>
    </row>
    <row r="46" ht="12.75">
      <c r="A46" t="s">
        <v>13</v>
      </c>
    </row>
    <row r="47" ht="12.75">
      <c r="A47" t="s">
        <v>14</v>
      </c>
    </row>
    <row r="48" ht="12.75">
      <c r="A48" t="s">
        <v>15</v>
      </c>
    </row>
    <row r="49" ht="12.75">
      <c r="A49" t="s">
        <v>16</v>
      </c>
    </row>
    <row r="50" ht="12.75">
      <c r="A50" t="s">
        <v>17</v>
      </c>
    </row>
    <row r="51" ht="12.75">
      <c r="A51" t="s">
        <v>42</v>
      </c>
    </row>
    <row r="52" ht="12.75">
      <c r="A52" t="s">
        <v>19</v>
      </c>
    </row>
    <row r="53" ht="12.75">
      <c r="A53" t="s">
        <v>20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minnaka</dc:creator>
  <cp:keywords/>
  <dc:description/>
  <cp:lastModifiedBy>Minna Kauppinen</cp:lastModifiedBy>
  <cp:lastPrinted>2009-03-11T13:23:25Z</cp:lastPrinted>
  <dcterms:created xsi:type="dcterms:W3CDTF">2005-04-20T08:32:01Z</dcterms:created>
  <dcterms:modified xsi:type="dcterms:W3CDTF">2023-09-12T09:29:41Z</dcterms:modified>
  <cp:category/>
  <cp:version/>
  <cp:contentType/>
  <cp:contentStatus/>
</cp:coreProperties>
</file>